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filterPrivacy="1" defaultThemeVersion="124226"/>
  <xr:revisionPtr revIDLastSave="0" documentId="13_ncr:1_{DA56F6A4-4161-4199-8C0C-1DA3FEEEFC3B}" xr6:coauthVersionLast="40" xr6:coauthVersionMax="45" xr10:uidLastSave="{00000000-0000-0000-0000-000000000000}"/>
  <bookViews>
    <workbookView minimized="1" xWindow="7890" yWindow="4905" windowWidth="21600" windowHeight="11385" xr2:uid="{00000000-000D-0000-FFFF-FFFF00000000}"/>
  </bookViews>
  <sheets>
    <sheet name="პროგრამა 01" sheetId="1" r:id="rId1"/>
    <sheet name="პროგრამა 02" sheetId="4" r:id="rId2"/>
    <sheet name="პროგრამა 03" sheetId="5" r:id="rId3"/>
  </sheets>
  <definedNames>
    <definedName name="_xlnm.Print_Area" localSheetId="0">'პროგრამა 01'!$A$1:$J$81</definedName>
    <definedName name="_xlnm.Print_Area" localSheetId="1">'პროგრამა 02'!$A$1:$J$82</definedName>
    <definedName name="_xlnm.Print_Area" localSheetId="2">'პროგრამა 03'!$A$1:$J$81</definedName>
  </definedNames>
  <calcPr calcId="191029"/>
</workbook>
</file>

<file path=xl/calcChain.xml><?xml version="1.0" encoding="utf-8"?>
<calcChain xmlns="http://schemas.openxmlformats.org/spreadsheetml/2006/main">
  <c r="I69" i="1" l="1"/>
  <c r="I67" i="1"/>
  <c r="F69" i="1"/>
  <c r="F67" i="1"/>
  <c r="I53" i="1"/>
  <c r="I52" i="1"/>
  <c r="I50" i="1"/>
  <c r="I49" i="1"/>
  <c r="I47" i="1"/>
  <c r="I46" i="1"/>
  <c r="I44" i="1"/>
  <c r="I43" i="1"/>
  <c r="I42" i="1"/>
  <c r="I41" i="1"/>
  <c r="I40" i="1"/>
  <c r="I39" i="1"/>
  <c r="I38" i="1"/>
  <c r="I36" i="1"/>
  <c r="I35" i="1"/>
  <c r="I34" i="1"/>
  <c r="I33" i="1"/>
  <c r="F34" i="1"/>
  <c r="F35" i="1"/>
  <c r="F36" i="1"/>
  <c r="F38" i="1"/>
  <c r="F39" i="1"/>
  <c r="F40" i="1"/>
  <c r="F41" i="1"/>
  <c r="F42" i="1"/>
  <c r="F43" i="1"/>
  <c r="F44" i="1"/>
  <c r="F46" i="1"/>
  <c r="F47" i="1"/>
  <c r="F49" i="1"/>
  <c r="F50" i="1"/>
  <c r="F52" i="1"/>
  <c r="F53" i="1"/>
  <c r="F33" i="1"/>
  <c r="I70" i="4"/>
  <c r="I68" i="4"/>
  <c r="F70" i="4"/>
  <c r="F68" i="4"/>
  <c r="I37" i="4"/>
  <c r="I38" i="4"/>
  <c r="I39" i="4"/>
  <c r="I41" i="4"/>
  <c r="I42" i="4"/>
  <c r="I43" i="4"/>
  <c r="I44" i="4"/>
  <c r="I45" i="4"/>
  <c r="I46" i="4"/>
  <c r="I47" i="4"/>
  <c r="I49" i="4"/>
  <c r="I50" i="4"/>
  <c r="I52" i="4"/>
  <c r="I53" i="4"/>
  <c r="I55" i="4"/>
  <c r="I56" i="4"/>
  <c r="I36" i="4"/>
  <c r="F37" i="4"/>
  <c r="F38" i="4"/>
  <c r="F39" i="4"/>
  <c r="F41" i="4"/>
  <c r="F42" i="4"/>
  <c r="F43" i="4"/>
  <c r="F44" i="4"/>
  <c r="F45" i="4"/>
  <c r="F46" i="4"/>
  <c r="F47" i="4"/>
  <c r="F49" i="4"/>
  <c r="F50" i="4"/>
  <c r="F52" i="4"/>
  <c r="F53" i="4"/>
  <c r="F55" i="4"/>
  <c r="F56" i="4"/>
  <c r="F36" i="4"/>
  <c r="I68" i="5" l="1"/>
  <c r="F68" i="5"/>
  <c r="I64" i="5"/>
  <c r="F64" i="5"/>
  <c r="I55" i="5"/>
  <c r="I35" i="5"/>
  <c r="I36" i="5"/>
  <c r="I37" i="5"/>
  <c r="I38" i="5"/>
  <c r="I40" i="5"/>
  <c r="I41" i="5"/>
  <c r="I42" i="5"/>
  <c r="I43" i="5"/>
  <c r="I44" i="5"/>
  <c r="I45" i="5"/>
  <c r="I46" i="5"/>
  <c r="I48" i="5"/>
  <c r="I49" i="5"/>
  <c r="I51" i="5"/>
  <c r="I52" i="5"/>
  <c r="I54" i="5"/>
  <c r="F52" i="5"/>
  <c r="F54" i="5"/>
  <c r="F55" i="5"/>
  <c r="F40" i="5"/>
  <c r="F41" i="5"/>
  <c r="F42" i="5"/>
  <c r="F43" i="5"/>
  <c r="F44" i="5"/>
  <c r="F45" i="5"/>
  <c r="F46" i="5"/>
  <c r="F48" i="5"/>
  <c r="F49" i="5"/>
  <c r="F51" i="5"/>
  <c r="F36" i="5"/>
  <c r="F37" i="5"/>
  <c r="F38" i="5"/>
  <c r="F35" i="5"/>
  <c r="H34" i="5" l="1"/>
  <c r="I70" i="5" l="1"/>
  <c r="F70" i="5"/>
  <c r="I62" i="5"/>
  <c r="F62" i="5"/>
  <c r="J53" i="5"/>
  <c r="H53" i="5"/>
  <c r="G53" i="5"/>
  <c r="E53" i="5"/>
  <c r="D53" i="5"/>
  <c r="C53" i="5"/>
  <c r="J50" i="5"/>
  <c r="H50" i="5"/>
  <c r="G50" i="5"/>
  <c r="E50" i="5"/>
  <c r="D50" i="5"/>
  <c r="C50" i="5"/>
  <c r="J47" i="5"/>
  <c r="H47" i="5"/>
  <c r="G47" i="5"/>
  <c r="E47" i="5"/>
  <c r="D47" i="5"/>
  <c r="C47" i="5"/>
  <c r="J39" i="5"/>
  <c r="H39" i="5"/>
  <c r="G39" i="5"/>
  <c r="E39" i="5"/>
  <c r="D39" i="5"/>
  <c r="C39" i="5"/>
  <c r="J34" i="5"/>
  <c r="G34" i="5"/>
  <c r="I34" i="5" s="1"/>
  <c r="E34" i="5"/>
  <c r="D34" i="5"/>
  <c r="C34" i="5"/>
  <c r="H32" i="5"/>
  <c r="I64" i="4"/>
  <c r="F64" i="4"/>
  <c r="I62" i="4"/>
  <c r="F62" i="4"/>
  <c r="J54" i="4"/>
  <c r="H54" i="4"/>
  <c r="G54" i="4"/>
  <c r="E54" i="4"/>
  <c r="D54" i="4"/>
  <c r="C54" i="4"/>
  <c r="J51" i="4"/>
  <c r="H51" i="4"/>
  <c r="G51" i="4"/>
  <c r="E51" i="4"/>
  <c r="D51" i="4"/>
  <c r="C51" i="4"/>
  <c r="J48" i="4"/>
  <c r="H48" i="4"/>
  <c r="G48" i="4"/>
  <c r="E48" i="4"/>
  <c r="D48" i="4"/>
  <c r="C48" i="4"/>
  <c r="J40" i="4"/>
  <c r="H40" i="4"/>
  <c r="G40" i="4"/>
  <c r="E40" i="4"/>
  <c r="D40" i="4"/>
  <c r="C40" i="4"/>
  <c r="J35" i="4"/>
  <c r="H35" i="4"/>
  <c r="G35" i="4"/>
  <c r="E35" i="4"/>
  <c r="D35" i="4"/>
  <c r="C35" i="4"/>
  <c r="H33" i="4"/>
  <c r="I40" i="4" l="1"/>
  <c r="F48" i="4"/>
  <c r="I51" i="4"/>
  <c r="F40" i="4"/>
  <c r="I48" i="4"/>
  <c r="F51" i="4"/>
  <c r="I54" i="4"/>
  <c r="F54" i="4"/>
  <c r="I47" i="5"/>
  <c r="F39" i="5"/>
  <c r="F50" i="5"/>
  <c r="I53" i="5"/>
  <c r="I39" i="5"/>
  <c r="F47" i="5"/>
  <c r="I50" i="5"/>
  <c r="F53" i="5"/>
  <c r="I35" i="4"/>
  <c r="F34" i="5"/>
  <c r="F35" i="4"/>
  <c r="I63" i="1"/>
  <c r="I61" i="1"/>
  <c r="F63" i="1"/>
  <c r="F61" i="1"/>
  <c r="E51" i="1"/>
  <c r="E48" i="1"/>
  <c r="E45" i="1"/>
  <c r="E37" i="1"/>
  <c r="E32" i="1"/>
  <c r="J51" i="1" l="1"/>
  <c r="H51" i="1"/>
  <c r="G51" i="1"/>
  <c r="D51" i="1"/>
  <c r="F51" i="1" s="1"/>
  <c r="C51" i="1"/>
  <c r="J48" i="1"/>
  <c r="H48" i="1"/>
  <c r="G48" i="1"/>
  <c r="D48" i="1"/>
  <c r="F48" i="1" s="1"/>
  <c r="C48" i="1"/>
  <c r="J45" i="1"/>
  <c r="H45" i="1"/>
  <c r="I45" i="1" s="1"/>
  <c r="G45" i="1"/>
  <c r="D45" i="1"/>
  <c r="F45" i="1" s="1"/>
  <c r="C45" i="1"/>
  <c r="J37" i="1"/>
  <c r="H37" i="1"/>
  <c r="G37" i="1"/>
  <c r="D37" i="1"/>
  <c r="F37" i="1" s="1"/>
  <c r="C37" i="1"/>
  <c r="J32" i="1"/>
  <c r="H32" i="1"/>
  <c r="G32" i="1"/>
  <c r="D32" i="1"/>
  <c r="C32" i="1"/>
  <c r="I51" i="1" l="1"/>
  <c r="I48" i="1"/>
  <c r="I37" i="1"/>
  <c r="I32" i="1"/>
  <c r="H30" i="1"/>
  <c r="F32" i="1" l="1"/>
</calcChain>
</file>

<file path=xl/sharedStrings.xml><?xml version="1.0" encoding="utf-8"?>
<sst xmlns="http://schemas.openxmlformats.org/spreadsheetml/2006/main" count="167" uniqueCount="62">
  <si>
    <t>ბიუჯეტის განმკარგავი:</t>
  </si>
  <si>
    <t>თარიღი:</t>
  </si>
  <si>
    <t>ხელმოწერა</t>
  </si>
  <si>
    <t>პროგრამა/ქვეპროგრამა:</t>
  </si>
  <si>
    <t>შემოსავლების/ხარჯების ანალიზი</t>
  </si>
  <si>
    <t>მხარჯავი დაწესებულება:</t>
  </si>
  <si>
    <t>შემოსავლები:</t>
  </si>
  <si>
    <t>ხარჯები:</t>
  </si>
  <si>
    <t>ანგარიშგების პერიოდი:</t>
  </si>
  <si>
    <t>ანგარიშგების თარიღისთვის პროგრამის შესრულების შედეგების შედარება პროგრამის ინდიკატორებთან:</t>
  </si>
  <si>
    <t>ანგარიშგების პერიოდისათვის ნაზარდი საკასო შესრულება ნაზარდ დაზუსტებულ გეგმასთან (%):</t>
  </si>
  <si>
    <t>ასეთის არსებობის შემთხვევაში</t>
  </si>
  <si>
    <t>მაკორექტირებელი ღონისძიებები (ასეთის არსებობის შემთხვევაში)</t>
  </si>
  <si>
    <t>გადასახადები</t>
  </si>
  <si>
    <t>სოციალური შენატანები</t>
  </si>
  <si>
    <t>გრანტები</t>
  </si>
  <si>
    <t>სხვა შემოსავლები</t>
  </si>
  <si>
    <t>შრომის ანაზღაურება</t>
  </si>
  <si>
    <t>საქონელი და მომსახურება</t>
  </si>
  <si>
    <t>პროცენტი</t>
  </si>
  <si>
    <t>სუბსიდიები</t>
  </si>
  <si>
    <t>სოციალური უზრუნველყოფა</t>
  </si>
  <si>
    <t>სხვა ხარჯები</t>
  </si>
  <si>
    <t>ცხრილი A</t>
  </si>
  <si>
    <t>ცხრილი B</t>
  </si>
  <si>
    <t>მოულოდნელი/დაუგეგმავი მოვლენები, რომლებმაც გავლენა მოახდინეს დაგეგმილი ფინანსური მაჩვენებლების შესრულებაზე, მ.შ. რამდენჯერ მოხდა ბიუჯეტის დაზუსტება მიმდინარე საანგარიშო პერიოდის განმავლობაში, დარჩა თუ არა აუთვისებელი ნაშთი ან მოხდა თუ არა წინა პერიოდის აუთვისებელი ნაშთის გამოყენება (ასეთის არსებობის შემთხვევაში):</t>
  </si>
  <si>
    <t>სულ საკასო შესრულება კვარტლის გეგმასთან მიმართებაში (%):</t>
  </si>
  <si>
    <t>მ.შ. საბიუჯეტო გადასახდელები</t>
  </si>
  <si>
    <t>მ.შ. საბიუჯეტო შემოსულობები</t>
  </si>
  <si>
    <t>არაფინანსური აქტივების ცვლილება</t>
  </si>
  <si>
    <t>ზრდა</t>
  </si>
  <si>
    <t>კლება</t>
  </si>
  <si>
    <t>ფინანსური აქტივების ცვლილება</t>
  </si>
  <si>
    <t>ვალდებულებების ცვლილება</t>
  </si>
  <si>
    <t>000, ლარი</t>
  </si>
  <si>
    <t>მ.შ. საკუთარი შემოსულობები:</t>
  </si>
  <si>
    <t>მ.შ. საკუთარი  გადასახდელები:</t>
  </si>
  <si>
    <t>მიმდინარე საანგარიშო პერიოდის საკასო შესრულება:</t>
  </si>
  <si>
    <t>მომდევნო კვარტლის საპროგნოზო მაჩვენებლები</t>
  </si>
  <si>
    <t>კვარტალური ანგარიშის ფორმა</t>
  </si>
  <si>
    <t>წლიური რესპუბლიკური ბიუჯეტით დამტკიცებული მოცულობა (მიმდინარე კვარტალი):</t>
  </si>
  <si>
    <t>წლიური რესპუბლიკური ბიუჯეტის დაზუსტებული გეგმით გათვალისწინებული მოცულობა (მიმდინარე კვარტალი):</t>
  </si>
  <si>
    <t>წლიური რესპუბლიკური ბიუჯეტის დაზუსტებული გეგმით გათვალისწინებული მოცულობა (კვარტლის ნაზარდი ჯამი):</t>
  </si>
  <si>
    <t>01.01.2023 - 01.04.2023</t>
  </si>
  <si>
    <t xml:space="preserve">18 11 02. „ოკუპირებულ აფხაზეთის ავტონომიური რესპუბლიკის ტერიტორიაზე განთავსებული სახელმწიფო უძრავი ქონების საკადასტრო აღწერა“ </t>
  </si>
  <si>
    <t>18 11 03  სსიპ „აფხაზეთის ქონების განკარგვისა და საწარმოთა მართვის სააგენტო“-ს მართვაში არსებული კერძო სამართლის იურიდიული პირების (შპს) მარკეტინგული მომსახურება</t>
  </si>
  <si>
    <t>აფხაზეთის ა/რ ფინანსთა და ეკონომიკის სამინისტრო</t>
  </si>
  <si>
    <t>სსიპ - “აფხაზეთის ქონების განკარგვისა და საწარმოთა მართვის სააგენტოს“ თავმჯდომარე ზვიად ზაქარაია</t>
  </si>
  <si>
    <t>18 11 01 “აფხაზეთის ქონების განკარგვისა და საწარმოთა მართვის სააგენტო“</t>
  </si>
  <si>
    <t>I კვარტლის ანგარიში</t>
  </si>
  <si>
    <t>პროგრამის განხორციელების საშუალებით მისაღწევი შედეგი:</t>
  </si>
  <si>
    <t>პროგრამის შეფასების ინდიკატორი:</t>
  </si>
  <si>
    <t xml:space="preserve">18 11 03 პროგრამის განხორციელების საშუალებით მისაღწევი შედეგია: სამედიცინო ცენტრების და მათ მიერ დაგეგმილი აქტივობების პოპულარიზაციისა და ცნობადობის ამაღლება, პოსტერების, ლოგოების და სოციალური გვერდების  შექმნა, ბენეფიციარების, მომართვიანობის და შესაბამისად მოგების გაზრდა. </t>
  </si>
  <si>
    <t>ა) პროგრამის სსიპ „აფხაზეთის ქონების განკარგვისა და საწარმოთა მართვის სააგენტო“-ს მართვაში არსებული კერძო სამართლის იურიდიული პირების (შპს) მარკეტინგული მომსახურება (პროგრამული კოდი 18 11 03) ფარგლებში შედეგების შეფასების ინდიკატორად განისაზღვრა - სამედიცინო ცენტრების მიერ დაგეგმილი აქტივობების პოპულარიზაციისა და ცნობადობის ამაღლების მიზნით ოცდახუთამდე განხორციელებული ინდივიდუალური პიარ კამპანია. ბ) სამედიცინო ცენტრების (მათ შორის შესაბამისი  ფილიალების) სამი განახლებული  სოციალური გვერდი. გ) მართვაში არსებული კერძო სამართლის იურიდიული პირების (შპს) მინიმუმ 40 000 ლარამდე გაზრდილი წლიური მოგება წინა წლის ანალოგიურ მაჩვენებელთან შედარებით</t>
  </si>
  <si>
    <t>2023 წლის I კვარტლის ანგარიში</t>
  </si>
  <si>
    <t>ორმოცდათხუთმეტამდე მოძიებული ქონების პირველადი სარეგისტრაციო დოკუმენტაციის შექმნა და ამ ქონების საჯარო რეესტრის ეროვნულ სააგენტოში რეგისტრაციისათვის მომზადება.</t>
  </si>
  <si>
    <t>პროგრამის „ოკუპირებულ აფხაზეთის ავტონომიური რესპუბლიკის ტერიტორიაზე განთავსებული სახელმწიფო უძრავი ქონების საკადასტრო აღწერა“ (პროგრამული კოდი 18 11 02) ფარგლებში შედეგების შეფასების ინდიკატორად განისაზღვრა - ოცდაათამდე  აღრიცხული და დასარეგისტრირებლად გამზადებული ქონება;</t>
  </si>
  <si>
    <t>სსიპ - “აფხაზეთის ქონების განკარგვისა და საწარმოთა მართვის სააგენტოს“ თავმჯდომარე - ზვიად ზაქარაია</t>
  </si>
  <si>
    <t>სააგენტოს აპარატის გამართული ფუნქციონირება.</t>
  </si>
  <si>
    <t xml:space="preserve">დღეის მდგომარეობით ოკუპირებული აფხაზეთის ავტონომიური რესპუბლიკის ტერიტორიაზე არსებული სახელმწიფო უძრავი ქონებასთან დაკავშირებით საქართველოს და აფხაზეთის ავტონომიური რესპუბლიკის არც ერთ უწყებას არ გააჩნია სრულყოფილი მასალა. არ არსებობს საკადასტრო რუქები და ნახაზები, ასევე, არსებობს იმის საშიშროება, რომ  აღნიშნული სახელმწიფო ქონების დიდი ნაწილი განადგურებულია. პროგრამის ფარგლებში დღეის მდგომარეობით მოძიებულია 55-მდე ობიექტზე პირველადი სარეგისტრაციო დოკუმენტაცია, რომელთაგანაც, 24 ობიექტი დამუშავებულია ArcGis -ის პროგრამაში და პირველად მომზადდა  საკადასტრო აზომვითი ნახაზები. 2023 წელს დაგეგმილია 30-მდე ობიექტზე პირველადი სარეგისტრაციო დუკუმენტაციის მოძიება და  ArcGis -ის პროგრამაში  საკადასტრო აზომვითი ნახაზების შექმნა. მინდინარე კვარტალში მოძიებულ იქნა 10-მდე ობიექტი და შეიქმნა საკადასტრო აზომვითი ნახაზები.	</t>
  </si>
  <si>
    <t xml:space="preserve">პროგრამა ითვლისწინებს თანამედროვე და ინოვაციური მარკეტინგული სისტემის დანერგვას სსიპ „აფხაზეთის ქონების განკარგვისა და საწარმოთა მართვის სააგენტო“-ს მართვაში მყოფ კომპანიებში, რაც გულისხმობს, როგორც ციფრული ასევე ტრადიციული მარკეტინგის გამოყენებით პოლიკლინიკების კონკურენტუნარიანობის ზრდას ადგილობრივ კერძო კომპანიებთან მიმართებაში, რომლებიც უკვე აქტიურად იყენებენ მსგავსი ტიპის მარკეტინგულ სტრატეგიებს. პროექტის განმავლობაში შეიქმნა ათობით პოსტერი, ლოგოები და სოციალური გვერდების ქავერები, რაც მნიშვნელოვანი დეტალია საზოგადოებასთან ურთიერთობისთვის და ლაკონურად ინფორმაციის მიწოდებისთვის. წლის განმავლობაში დაგეგმილია ოცდახუთამდე ინდივიდუალური პიარ კამპანია. მინდინარე კვარტალში   #თქვენიჯანმრთელობისათვის კამპანიის ფარგლებში - რომელიც დღეის მონაცემებით ჩატარდა 5 პოლიკლინიკაში, ჯამურად განხორციელდა 1000 ამდე ვიზიტი.     
სოციალურ გვერდებზე განხორციელებულ აქტივობებზე ჯამურმა ჩართულობამ ბოლო 3 თვის განმავლობაში 600 000 გადააჭარბა, ყოველთვიურად მზარდია პოლიკლინიკების სოციალური გვერდების სტატისტიკური მაჩვენებელი (25-30% ზრდა ყოველთვიურად), ასევე პოზიტიური დინამიკაა ცნობადობის მაჩვენებლის მხრივ საზოგადოებაში.	</t>
  </si>
  <si>
    <r>
      <t xml:space="preserve">1) სსიპ „აფხაზეთის ქონების განკარგვისა და საწარმოთა მართვის სააგენტოს აპარატის ძირითად საქმიანობას წარმოადგენს აფხაზეთის ა.რ. ქონების  განკარგვა და ავტონომიური რესპუბლიკის წილით დაფუძნებული საწარმოების მართვა,  თანამშრომელთა კვალიფიკაციის ამაღლება და სააგენტოს გამართული მუშაობისთვის შესაბამისი პირობების შექმნა.
2) საანგარიშო პერიოდში მომზადდა აფხაზეთის ა/რ მთავრობის 100% წილობრივი მონაწილეობით დაფუძნებული შპს-ების საქმიანობის ამსახველი წლიური ფინანსური ანგარიშების ანალიზი, ასევე, განხორციელდა გასული წლების საანგარიშო პერიოდთან მიმართებაში მათი გრაფიკულად ასახვა და ეკონომიკური პარამეტრების შედარება. მოგება-ზარალის, შემოსავლების, საწარმოთა მიერ გაწეული ხარჯებისა და სხვა  პარამეტრების კლება-ზრდის ცვალებადობის მიზეზების ანალიზი; დამუშავდა სახელმწიფოს 100%-იანი წილობრივი მონაწილეობით დაფუძნებული საწარმოების ახალი ფინანსური ანგარიში - ,,აფხაზეთის ავტონომიური რესპუბლიკის 2022 წლის სახელმწიფო საწარმოების საკასო შესრულების მაჩვენებლების შედარება შესაბამისი პერიოდის გეგმასთან“; განხილულ და მომზადებულ იქნა სახელმწიფოს 100%-იანი წილობრივი მონაწილეობით დაფუძნებული შპს-ბის მატერიალურ-ტექნიკური ბაზის გაუმჯობესებასთან დაკავშირებით წინადადებები და რეკომენდაციები, გაცემულ იქნა წერილობითი თანხმობები. საანგარიშო პერიოდში პარტნიორის უფლებამოსილების ფარგლებში სააგენტომ დაასრულა  შპს „აფხაზეთიდან იგპ-თა ზუგდიდის პოლიკლინიკი“-ს, შპს „აფხაზეთიდან იგპ-თა ჯვარის ამბულატორიის“ და შპს „აფხაზეთიდან იგპ-თა ხობის პოლიკლინიკა“ რეორგანიზაციის პროცესი, რომლებიც შერწყმა-მიერთების გზით გაერთიანდნენ  შპს სამედიცინო ცენტრი „დიომედი აფხაზეთში“.
3) საანგარიშო პერიოდში სააგენტოს ბუღალტერმა გაიარა კვალიფიკაციის ამაღლების  კურსი "IPSAS in a Box" პროგრამაში.
4) ქონების განკარგვის კუთხით სააგენტომ ჩაიბარა კონდენციონერი.
5) სამსახურეობრივი საჭიროების მიზნით კონსოლიდირებული ტენდერით განხორციელდა კომპიტერული ტექნიკის შესყიდვა </t>
    </r>
    <r>
      <rPr>
        <sz val="8"/>
        <rFont val="Sylfaen"/>
        <family val="1"/>
      </rPr>
      <t>(2 სტაციონარი, 2 ნოუთბუქი, საერთო ღირებულებით 6466 ლარი).</t>
    </r>
    <r>
      <rPr>
        <sz val="8"/>
        <color theme="1"/>
        <rFont val="Sylfaen"/>
        <family val="1"/>
      </rPr>
      <t xml:space="preserve">
6) კვარტალური ბიუჯეტი განსაზღვრულ იქნა - 95.03 ათასი ლარის ოდენობით, ხოლო საკასო შესრულება 92.23 ათასი ლარით, რაც გეგმის შესრულების 97,05%-ია.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</si>
</sst>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 _L_a_r_i_-;\-* #,##0.00\ _L_a_r_i_-;_-* &quot;-&quot;??\ _L_a_r_i_-;_-@_-"/>
    <numFmt numFmtId="166" formatCode="#,##0_ ;[Red]\-#,##0\ "/>
    <numFmt numFmtId="167" formatCode="_-* #,##0.0\ _L_a_r_i_-;\-* #,##0.0\ _L_a_r_i_-;_-* &quot;-&quot;??\ _L_a_r_i_-;_-@_-"/>
    <numFmt numFmtId="168" formatCode="_-* #,##0\ _L_a_r_i_-;\-* #,##0\ _L_a_r_i_-;_-* &quot;-&quot;??\ _L_a_r_i_-;_-@_-"/>
  </numFmts>
  <fonts count="19" x14ac:knownFonts="1">
    <font>
      <sz val="11"/>
      <color theme="1"/>
      <name val="Calibri"/>
      <family val="2"/>
      <scheme val="minor"/>
    </font>
    <font>
      <sz val="11"/>
      <color theme="1"/>
      <name val="Calibri"/>
      <family val="2"/>
      <scheme val="minor"/>
    </font>
    <font>
      <sz val="11"/>
      <color theme="1"/>
      <name val="Sylfaen"/>
      <family val="1"/>
    </font>
    <font>
      <b/>
      <i/>
      <u/>
      <sz val="11"/>
      <color theme="1"/>
      <name val="Sylfaen"/>
      <family val="1"/>
    </font>
    <font>
      <b/>
      <i/>
      <sz val="11"/>
      <color theme="1"/>
      <name val="Sylfaen"/>
      <family val="1"/>
    </font>
    <font>
      <b/>
      <sz val="11"/>
      <color theme="1"/>
      <name val="Sylfaen"/>
      <family val="1"/>
    </font>
    <font>
      <b/>
      <sz val="10"/>
      <color theme="1"/>
      <name val="Sylfaen"/>
      <family val="1"/>
    </font>
    <font>
      <b/>
      <i/>
      <sz val="10"/>
      <color theme="1"/>
      <name val="Sylfaen"/>
      <family val="1"/>
    </font>
    <font>
      <sz val="8"/>
      <color theme="1"/>
      <name val="Sylfaen"/>
      <family val="1"/>
    </font>
    <font>
      <b/>
      <sz val="8"/>
      <color theme="3"/>
      <name val="Sylfaen"/>
      <family val="1"/>
    </font>
    <font>
      <sz val="8"/>
      <color theme="3"/>
      <name val="Sylfaen"/>
      <family val="1"/>
    </font>
    <font>
      <b/>
      <sz val="8"/>
      <color theme="1"/>
      <name val="Sylfaen"/>
      <family val="1"/>
    </font>
    <font>
      <b/>
      <i/>
      <sz val="8"/>
      <color theme="1"/>
      <name val="Sylfaen"/>
      <family val="1"/>
    </font>
    <font>
      <i/>
      <sz val="8"/>
      <color theme="1"/>
      <name val="Sylfaen"/>
      <family val="1"/>
    </font>
    <font>
      <sz val="7"/>
      <color theme="1"/>
      <name val="Sylfaen"/>
      <family val="1"/>
    </font>
    <font>
      <b/>
      <sz val="18"/>
      <color theme="1"/>
      <name val="Sylfaen"/>
      <family val="1"/>
    </font>
    <font>
      <sz val="14"/>
      <color theme="1"/>
      <name val="Sylfaen"/>
      <family val="1"/>
    </font>
    <font>
      <b/>
      <sz val="14"/>
      <color theme="1"/>
      <name val="Sylfaen"/>
      <family val="1"/>
    </font>
    <font>
      <sz val="8"/>
      <name val="Sylfaen"/>
      <family val="1"/>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indexed="64"/>
      </patternFill>
    </fill>
  </fills>
  <borders count="9">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01">
    <xf numFmtId="0" fontId="0" fillId="0" borderId="0" xfId="0"/>
    <xf numFmtId="0" fontId="2" fillId="0" borderId="0" xfId="0" applyFont="1" applyProtection="1">
      <protection locked="0"/>
    </xf>
    <xf numFmtId="0" fontId="2" fillId="0" borderId="0" xfId="0" applyFont="1" applyAlignment="1" applyProtection="1">
      <alignment vertical="center"/>
      <protection locked="0"/>
    </xf>
    <xf numFmtId="0" fontId="5" fillId="0" borderId="0" xfId="0" applyFont="1" applyProtection="1">
      <protection locked="0"/>
    </xf>
    <xf numFmtId="0" fontId="5" fillId="0" borderId="0" xfId="0" applyFont="1" applyAlignment="1" applyProtection="1">
      <alignment vertical="center"/>
      <protection locked="0"/>
    </xf>
    <xf numFmtId="0" fontId="5" fillId="0" borderId="0" xfId="0" applyFont="1" applyAlignment="1" applyProtection="1">
      <alignment horizontal="center"/>
      <protection locked="0"/>
    </xf>
    <xf numFmtId="0" fontId="5" fillId="0" borderId="0" xfId="0" applyFont="1" applyAlignment="1" applyProtection="1">
      <alignment horizontal="left" vertical="center"/>
      <protection locked="0"/>
    </xf>
    <xf numFmtId="0" fontId="5" fillId="0" borderId="4" xfId="0" applyFont="1" applyBorder="1" applyProtection="1">
      <protection locked="0"/>
    </xf>
    <xf numFmtId="0" fontId="8" fillId="4" borderId="0" xfId="0" applyFont="1" applyFill="1" applyProtection="1">
      <protection locked="0"/>
    </xf>
    <xf numFmtId="0" fontId="8" fillId="0" borderId="0" xfId="0" applyFont="1" applyProtection="1">
      <protection locked="0"/>
    </xf>
    <xf numFmtId="0" fontId="8" fillId="0" borderId="0" xfId="0" applyFont="1" applyBorder="1" applyProtection="1">
      <protection locked="0"/>
    </xf>
    <xf numFmtId="167" fontId="8" fillId="0" borderId="0" xfId="1" applyNumberFormat="1" applyFont="1" applyBorder="1" applyAlignment="1" applyProtection="1">
      <alignment horizontal="center"/>
      <protection locked="0"/>
    </xf>
    <xf numFmtId="167" fontId="11" fillId="0" borderId="0" xfId="1" applyNumberFormat="1" applyFont="1" applyBorder="1" applyAlignment="1" applyProtection="1">
      <alignment horizontal="center"/>
    </xf>
    <xf numFmtId="9" fontId="11" fillId="0" borderId="0" xfId="2" applyFont="1" applyBorder="1" applyAlignment="1" applyProtection="1">
      <alignment horizontal="center"/>
    </xf>
    <xf numFmtId="0" fontId="8" fillId="0" borderId="3" xfId="0" applyFont="1" applyBorder="1" applyProtection="1">
      <protection locked="0"/>
    </xf>
    <xf numFmtId="0" fontId="8" fillId="0" borderId="1" xfId="0" applyFont="1" applyBorder="1" applyProtection="1">
      <protection locked="0"/>
    </xf>
    <xf numFmtId="0" fontId="11" fillId="0" borderId="5" xfId="0" applyFont="1" applyBorder="1" applyAlignment="1" applyProtection="1">
      <alignment horizontal="left" vertical="center" wrapText="1"/>
      <protection locked="0"/>
    </xf>
    <xf numFmtId="0" fontId="14" fillId="4" borderId="0" xfId="0" applyFont="1" applyFill="1" applyProtection="1">
      <protection locked="0"/>
    </xf>
    <xf numFmtId="0" fontId="5" fillId="0" borderId="0" xfId="0" applyFont="1" applyAlignment="1" applyProtection="1">
      <alignment horizontal="left"/>
      <protection locked="0"/>
    </xf>
    <xf numFmtId="0" fontId="5" fillId="0" borderId="4" xfId="0" applyFont="1" applyBorder="1" applyAlignment="1" applyProtection="1">
      <alignment horizontal="left"/>
      <protection locked="0"/>
    </xf>
    <xf numFmtId="0" fontId="16" fillId="0" borderId="0" xfId="0" applyFont="1" applyProtection="1">
      <protection locked="0"/>
    </xf>
    <xf numFmtId="0" fontId="17" fillId="0" borderId="0" xfId="0" applyFont="1" applyProtection="1">
      <protection locked="0"/>
    </xf>
    <xf numFmtId="0" fontId="17" fillId="0" borderId="0" xfId="0" applyFont="1" applyAlignment="1" applyProtection="1">
      <alignment vertical="center"/>
      <protection locked="0"/>
    </xf>
    <xf numFmtId="0" fontId="17" fillId="0" borderId="0" xfId="0" applyFont="1" applyAlignment="1" applyProtection="1">
      <alignment horizontal="center"/>
      <protection locked="0"/>
    </xf>
    <xf numFmtId="0" fontId="17" fillId="0" borderId="4" xfId="0" applyFont="1" applyBorder="1" applyProtection="1">
      <protection locked="0"/>
    </xf>
    <xf numFmtId="167" fontId="11" fillId="0" borderId="0" xfId="1" applyNumberFormat="1" applyFont="1" applyBorder="1" applyAlignment="1" applyProtection="1">
      <alignment horizontal="center"/>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center" vertical="top" wrapText="1"/>
      <protection locked="0"/>
    </xf>
    <xf numFmtId="0" fontId="8" fillId="0" borderId="5" xfId="0" applyFont="1" applyBorder="1" applyAlignment="1" applyProtection="1">
      <alignment horizontal="center" vertical="center"/>
      <protection locked="0"/>
    </xf>
    <xf numFmtId="0" fontId="10" fillId="0" borderId="5" xfId="0" applyFont="1" applyBorder="1" applyAlignment="1" applyProtection="1">
      <alignment horizontal="center" vertical="center" wrapText="1"/>
      <protection locked="0"/>
    </xf>
    <xf numFmtId="166" fontId="10" fillId="0" borderId="5" xfId="0" applyNumberFormat="1" applyFont="1" applyBorder="1" applyAlignment="1" applyProtection="1">
      <alignment horizontal="center" vertical="center" wrapText="1"/>
      <protection locked="0"/>
    </xf>
    <xf numFmtId="0" fontId="11" fillId="2" borderId="5" xfId="0" applyFont="1" applyFill="1" applyBorder="1" applyAlignment="1" applyProtection="1">
      <alignment wrapText="1"/>
      <protection locked="0"/>
    </xf>
    <xf numFmtId="167" fontId="11" fillId="0" borderId="5" xfId="1" applyNumberFormat="1" applyFont="1" applyBorder="1" applyAlignment="1" applyProtection="1">
      <alignment horizontal="center"/>
    </xf>
    <xf numFmtId="9" fontId="11" fillId="0" borderId="5" xfId="2" applyFont="1" applyBorder="1" applyAlignment="1" applyProtection="1">
      <alignment horizontal="center"/>
    </xf>
    <xf numFmtId="0" fontId="8" fillId="0" borderId="5" xfId="0" applyFont="1" applyBorder="1" applyAlignment="1" applyProtection="1">
      <alignment wrapText="1"/>
      <protection locked="0"/>
    </xf>
    <xf numFmtId="167" fontId="11" fillId="0" borderId="5" xfId="1" applyNumberFormat="1" applyFont="1" applyBorder="1" applyAlignment="1" applyProtection="1">
      <alignment horizontal="center"/>
      <protection locked="0"/>
    </xf>
    <xf numFmtId="167" fontId="8" fillId="0" borderId="5" xfId="1" applyNumberFormat="1" applyFont="1" applyBorder="1" applyAlignment="1" applyProtection="1">
      <alignment horizontal="center"/>
      <protection locked="0"/>
    </xf>
    <xf numFmtId="0" fontId="8" fillId="0" borderId="5" xfId="0" applyFont="1" applyBorder="1" applyProtection="1">
      <protection locked="0"/>
    </xf>
    <xf numFmtId="0" fontId="8" fillId="2" borderId="5" xfId="0" applyFont="1" applyFill="1" applyBorder="1" applyAlignment="1" applyProtection="1">
      <alignment wrapText="1"/>
      <protection locked="0"/>
    </xf>
    <xf numFmtId="167" fontId="8" fillId="0" borderId="5" xfId="1" applyNumberFormat="1" applyFont="1" applyBorder="1" applyAlignment="1" applyProtection="1">
      <alignment horizontal="center"/>
    </xf>
    <xf numFmtId="0" fontId="8" fillId="4" borderId="5" xfId="0" applyFont="1" applyFill="1" applyBorder="1" applyProtection="1">
      <protection locked="0"/>
    </xf>
    <xf numFmtId="0" fontId="11" fillId="0" borderId="5" xfId="0" applyFont="1" applyBorder="1" applyAlignment="1" applyProtection="1">
      <alignment horizontal="center" vertical="center"/>
      <protection locked="0"/>
    </xf>
    <xf numFmtId="165" fontId="8" fillId="0" borderId="5" xfId="1" applyFont="1" applyBorder="1" applyAlignment="1" applyProtection="1">
      <alignment horizontal="center"/>
      <protection locked="0"/>
    </xf>
    <xf numFmtId="9" fontId="8" fillId="0" borderId="5" xfId="0" applyNumberFormat="1" applyFont="1" applyBorder="1" applyAlignment="1" applyProtection="1">
      <alignment horizontal="center"/>
    </xf>
    <xf numFmtId="0" fontId="8" fillId="3" borderId="5" xfId="0" applyFont="1" applyFill="1" applyBorder="1" applyProtection="1">
      <protection locked="0"/>
    </xf>
    <xf numFmtId="1" fontId="8" fillId="0" borderId="5" xfId="1" applyNumberFormat="1" applyFont="1" applyBorder="1" applyAlignment="1" applyProtection="1">
      <alignment horizontal="center"/>
      <protection locked="0"/>
    </xf>
    <xf numFmtId="166" fontId="9" fillId="0" borderId="5" xfId="0" applyNumberFormat="1" applyFont="1" applyBorder="1" applyAlignment="1" applyProtection="1">
      <alignment horizontal="center" vertical="center" wrapText="1"/>
      <protection locked="0"/>
    </xf>
    <xf numFmtId="0" fontId="11" fillId="0" borderId="5" xfId="0" applyFont="1" applyBorder="1" applyAlignment="1" applyProtection="1">
      <alignment wrapText="1"/>
      <protection locked="0"/>
    </xf>
    <xf numFmtId="0" fontId="11" fillId="0" borderId="5" xfId="0" applyFont="1" applyBorder="1" applyProtection="1">
      <protection locked="0"/>
    </xf>
    <xf numFmtId="0" fontId="11" fillId="4" borderId="5" xfId="0" applyFont="1" applyFill="1" applyBorder="1" applyProtection="1">
      <protection locked="0"/>
    </xf>
    <xf numFmtId="165" fontId="11" fillId="0" borderId="5" xfId="1" applyFont="1" applyBorder="1" applyAlignment="1" applyProtection="1">
      <alignment horizontal="center"/>
      <protection locked="0"/>
    </xf>
    <xf numFmtId="9" fontId="11" fillId="0" borderId="5" xfId="0" applyNumberFormat="1" applyFont="1" applyBorder="1" applyAlignment="1" applyProtection="1">
      <alignment horizontal="center"/>
    </xf>
    <xf numFmtId="0" fontId="11" fillId="3" borderId="5" xfId="0" applyFont="1" applyFill="1" applyBorder="1" applyProtection="1">
      <protection locked="0"/>
    </xf>
    <xf numFmtId="1" fontId="11" fillId="0" borderId="5" xfId="1" applyNumberFormat="1" applyFont="1" applyBorder="1" applyAlignment="1" applyProtection="1">
      <alignment horizontal="center"/>
      <protection locked="0"/>
    </xf>
    <xf numFmtId="9" fontId="11" fillId="0" borderId="5" xfId="1" applyNumberFormat="1" applyFont="1" applyBorder="1" applyAlignment="1" applyProtection="1">
      <alignment horizontal="center"/>
      <protection locked="0"/>
    </xf>
    <xf numFmtId="164" fontId="11" fillId="0" borderId="5" xfId="3" applyFont="1" applyBorder="1" applyAlignment="1" applyProtection="1">
      <alignment horizontal="center" vertical="center"/>
      <protection locked="0"/>
    </xf>
    <xf numFmtId="164" fontId="8" fillId="0" borderId="5" xfId="3" applyFont="1" applyBorder="1" applyAlignment="1" applyProtection="1">
      <alignment horizontal="center"/>
      <protection locked="0"/>
    </xf>
    <xf numFmtId="164" fontId="11" fillId="0" borderId="5" xfId="3" applyFont="1" applyBorder="1" applyAlignment="1" applyProtection="1">
      <alignment horizontal="center"/>
      <protection locked="0"/>
    </xf>
    <xf numFmtId="167" fontId="11" fillId="0" borderId="5" xfId="1" applyNumberFormat="1" applyFont="1" applyBorder="1" applyAlignment="1" applyProtection="1">
      <alignment horizontal="center" vertical="center"/>
    </xf>
    <xf numFmtId="168" fontId="11" fillId="0" borderId="5" xfId="1" applyNumberFormat="1" applyFont="1" applyBorder="1" applyAlignment="1" applyProtection="1">
      <alignment horizontal="center" vertical="center"/>
    </xf>
    <xf numFmtId="0" fontId="11" fillId="0" borderId="5"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14" fontId="17" fillId="5" borderId="0" xfId="0" applyNumberFormat="1" applyFont="1" applyFill="1" applyAlignment="1" applyProtection="1">
      <alignment horizontal="center"/>
      <protection locked="0"/>
    </xf>
    <xf numFmtId="0" fontId="17" fillId="5" borderId="0" xfId="0" applyFont="1" applyFill="1" applyAlignment="1" applyProtection="1">
      <alignment horizontal="center"/>
      <protection locked="0"/>
    </xf>
    <xf numFmtId="0" fontId="7" fillId="0" borderId="0" xfId="0" applyFont="1" applyAlignment="1" applyProtection="1">
      <alignment horizontal="center"/>
      <protection locked="0"/>
    </xf>
    <xf numFmtId="0" fontId="17" fillId="0" borderId="0" xfId="0" applyFont="1" applyAlignment="1" applyProtection="1">
      <alignment horizontal="center"/>
      <protection locked="0"/>
    </xf>
    <xf numFmtId="0" fontId="17" fillId="0" borderId="0" xfId="0" applyFont="1" applyAlignment="1" applyProtection="1">
      <alignment horizontal="left" wrapText="1"/>
      <protection locked="0"/>
    </xf>
    <xf numFmtId="0" fontId="17" fillId="3" borderId="0" xfId="0" applyFont="1" applyFill="1" applyAlignment="1" applyProtection="1">
      <alignment horizontal="left" wrapText="1"/>
      <protection locked="0"/>
    </xf>
    <xf numFmtId="0" fontId="17" fillId="0" borderId="0" xfId="0" applyFont="1" applyAlignment="1" applyProtection="1">
      <alignment horizontal="left"/>
      <protection locked="0"/>
    </xf>
    <xf numFmtId="0" fontId="8" fillId="0" borderId="5"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2" fillId="0" borderId="0" xfId="0" applyFont="1" applyAlignment="1" applyProtection="1">
      <alignment horizontal="center"/>
      <protection locked="0"/>
    </xf>
    <xf numFmtId="0" fontId="12" fillId="0" borderId="6"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12" fillId="0" borderId="5" xfId="0" applyFont="1" applyBorder="1" applyAlignment="1" applyProtection="1">
      <alignment horizontal="right"/>
      <protection locked="0"/>
    </xf>
    <xf numFmtId="0" fontId="8" fillId="0" borderId="5" xfId="0" applyFont="1" applyBorder="1" applyAlignment="1" applyProtection="1">
      <alignment horizontal="center" vertical="top" wrapText="1"/>
      <protection locked="0"/>
    </xf>
    <xf numFmtId="0" fontId="8" fillId="0" borderId="5" xfId="0" applyFont="1" applyBorder="1" applyAlignment="1" applyProtection="1">
      <alignment horizontal="left" vertical="top" wrapText="1"/>
      <protection locked="0"/>
    </xf>
    <xf numFmtId="0" fontId="15" fillId="0" borderId="0" xfId="0" applyFont="1" applyAlignment="1" applyProtection="1">
      <alignment horizontal="left"/>
      <protection locked="0"/>
    </xf>
    <xf numFmtId="0" fontId="6" fillId="3" borderId="0" xfId="0" applyFont="1" applyFill="1" applyAlignment="1" applyProtection="1">
      <alignment horizontal="left" vertical="center" wrapText="1"/>
      <protection locked="0"/>
    </xf>
    <xf numFmtId="14" fontId="5" fillId="5" borderId="0" xfId="0" applyNumberFormat="1" applyFont="1" applyFill="1" applyAlignment="1" applyProtection="1">
      <alignment horizontal="left"/>
      <protection locked="0"/>
    </xf>
    <xf numFmtId="0" fontId="5" fillId="5" borderId="0" xfId="0" applyFont="1" applyFill="1" applyAlignment="1" applyProtection="1">
      <alignment horizontal="left"/>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5" fillId="0" borderId="0" xfId="0" applyFont="1" applyAlignment="1" applyProtection="1">
      <alignment horizontal="left" wrapText="1"/>
      <protection locked="0"/>
    </xf>
    <xf numFmtId="0" fontId="12" fillId="0" borderId="5" xfId="0" applyFont="1" applyBorder="1" applyAlignment="1" applyProtection="1">
      <alignment horizontal="center"/>
      <protection locked="0"/>
    </xf>
    <xf numFmtId="0" fontId="13" fillId="0" borderId="1" xfId="0" applyFont="1" applyBorder="1" applyAlignment="1" applyProtection="1">
      <alignment horizontal="right"/>
      <protection locked="0"/>
    </xf>
    <xf numFmtId="0" fontId="13" fillId="0" borderId="2" xfId="0" applyFont="1" applyBorder="1" applyAlignment="1" applyProtection="1">
      <alignment horizontal="right"/>
      <protection locked="0"/>
    </xf>
    <xf numFmtId="0" fontId="4"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5" fillId="3" borderId="0" xfId="0" applyFont="1" applyFill="1" applyAlignment="1" applyProtection="1">
      <alignment horizontal="left" vertical="center" wrapText="1"/>
      <protection locked="0"/>
    </xf>
    <xf numFmtId="14" fontId="5" fillId="5" borderId="0" xfId="0" applyNumberFormat="1" applyFont="1" applyFill="1" applyAlignment="1" applyProtection="1">
      <alignment horizontal="center"/>
      <protection locked="0"/>
    </xf>
    <xf numFmtId="0" fontId="5" fillId="5"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protection locked="0"/>
    </xf>
    <xf numFmtId="0" fontId="5" fillId="0" borderId="0" xfId="0" applyFont="1" applyAlignment="1" applyProtection="1">
      <alignment horizontal="left" vertical="center" wrapText="1"/>
      <protection locked="0"/>
    </xf>
  </cellXfs>
  <cellStyles count="4">
    <cellStyle name="Comma" xfId="1" builtinId="3"/>
    <cellStyle name="Comma [0]" xfId="3" builtinId="6"/>
    <cellStyle name="Normal" xfId="0" builtinId="0"/>
    <cellStyle name="Percent" xfId="2" builtinId="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1</xdr:row>
      <xdr:rowOff>104775</xdr:rowOff>
    </xdr:from>
    <xdr:to>
      <xdr:col>3</xdr:col>
      <xdr:colOff>190501</xdr:colOff>
      <xdr:row>6</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10" t="22138" r="13836" b="23071"/>
        <a:stretch/>
      </xdr:blipFill>
      <xdr:spPr>
        <a:xfrm>
          <a:off x="1638300" y="485775"/>
          <a:ext cx="1257300"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2</xdr:row>
      <xdr:rowOff>104775</xdr:rowOff>
    </xdr:from>
    <xdr:to>
      <xdr:col>3</xdr:col>
      <xdr:colOff>190500</xdr:colOff>
      <xdr:row>7</xdr:row>
      <xdr:rowOff>95250</xdr:rowOff>
    </xdr:to>
    <xdr:pic>
      <xdr:nvPicPr>
        <xdr:cNvPr id="2" name="Picture 1">
          <a:extLst>
            <a:ext uri="{FF2B5EF4-FFF2-40B4-BE49-F238E27FC236}">
              <a16:creationId xmlns:a16="http://schemas.microsoft.com/office/drawing/2014/main" id="{1EA195A3-471F-459E-BE99-FB4FCE1E66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10" t="22138" r="13836" b="23071"/>
        <a:stretch/>
      </xdr:blipFill>
      <xdr:spPr>
        <a:xfrm>
          <a:off x="1638300" y="485775"/>
          <a:ext cx="1257300" cy="942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2</xdr:row>
      <xdr:rowOff>104775</xdr:rowOff>
    </xdr:from>
    <xdr:to>
      <xdr:col>3</xdr:col>
      <xdr:colOff>190500</xdr:colOff>
      <xdr:row>7</xdr:row>
      <xdr:rowOff>95250</xdr:rowOff>
    </xdr:to>
    <xdr:pic>
      <xdr:nvPicPr>
        <xdr:cNvPr id="2" name="Picture 1">
          <a:extLst>
            <a:ext uri="{FF2B5EF4-FFF2-40B4-BE49-F238E27FC236}">
              <a16:creationId xmlns:a16="http://schemas.microsoft.com/office/drawing/2014/main" id="{55EDB087-A585-4DA4-9E5B-9CD6785AA2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10" t="22138" r="13836" b="23071"/>
        <a:stretch/>
      </xdr:blipFill>
      <xdr:spPr>
        <a:xfrm>
          <a:off x="1638300" y="485775"/>
          <a:ext cx="1257300" cy="942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B9:J81"/>
  <sheetViews>
    <sheetView showGridLines="0" tabSelected="1" topLeftCell="B58" zoomScale="110" zoomScaleNormal="110" workbookViewId="0">
      <selection activeCell="C76" sqref="C76:J76"/>
    </sheetView>
  </sheetViews>
  <sheetFormatPr defaultColWidth="9.140625" defaultRowHeight="15" outlineLevelRow="1" x14ac:dyDescent="0.25"/>
  <cols>
    <col min="1" max="1" width="4" style="1" customWidth="1"/>
    <col min="2" max="2" width="22.5703125" style="1" customWidth="1"/>
    <col min="3" max="3" width="15.42578125" style="1" customWidth="1"/>
    <col min="4" max="4" width="19.5703125" style="1" bestFit="1" customWidth="1"/>
    <col min="5" max="5" width="13.28515625" style="1" customWidth="1"/>
    <col min="6" max="6" width="11.42578125" style="1" customWidth="1"/>
    <col min="7" max="7" width="14.140625" style="1" customWidth="1"/>
    <col min="8" max="8" width="12.85546875" style="1" customWidth="1"/>
    <col min="9" max="9" width="21" style="1" customWidth="1"/>
    <col min="10" max="10" width="15.5703125" style="1" customWidth="1"/>
    <col min="11" max="16384" width="9.140625" style="1"/>
  </cols>
  <sheetData>
    <row r="9" spans="2:9" ht="19.5" x14ac:dyDescent="0.35">
      <c r="B9" s="3"/>
      <c r="C9" s="21" t="s">
        <v>39</v>
      </c>
      <c r="D9" s="21"/>
      <c r="E9" s="21"/>
      <c r="F9" s="21"/>
      <c r="G9" s="21"/>
      <c r="H9" s="21"/>
      <c r="I9" s="21"/>
    </row>
    <row r="10" spans="2:9" ht="19.5" x14ac:dyDescent="0.35">
      <c r="B10" s="3"/>
      <c r="C10" s="21"/>
      <c r="D10" s="21"/>
      <c r="E10" s="21"/>
      <c r="F10" s="21"/>
      <c r="G10" s="21"/>
      <c r="H10" s="21"/>
      <c r="I10" s="21"/>
    </row>
    <row r="11" spans="2:9" ht="19.5" x14ac:dyDescent="0.35">
      <c r="B11" s="3"/>
      <c r="C11" s="21"/>
      <c r="D11" s="21"/>
      <c r="E11" s="21"/>
      <c r="F11" s="21"/>
      <c r="G11" s="21"/>
      <c r="H11" s="21"/>
      <c r="I11" s="21"/>
    </row>
    <row r="12" spans="2:9" ht="45.75" customHeight="1" x14ac:dyDescent="0.35">
      <c r="B12" s="3"/>
      <c r="C12" s="22" t="s">
        <v>3</v>
      </c>
      <c r="D12" s="21"/>
      <c r="E12" s="67" t="s">
        <v>48</v>
      </c>
      <c r="F12" s="67"/>
      <c r="G12" s="67"/>
      <c r="H12" s="67"/>
      <c r="I12" s="67"/>
    </row>
    <row r="13" spans="2:9" ht="19.5" x14ac:dyDescent="0.35">
      <c r="B13" s="3"/>
      <c r="C13" s="21"/>
      <c r="D13" s="21"/>
      <c r="E13" s="21"/>
      <c r="F13" s="21"/>
      <c r="G13" s="21"/>
      <c r="H13" s="21"/>
      <c r="I13" s="21"/>
    </row>
    <row r="14" spans="2:9" ht="19.5" x14ac:dyDescent="0.35">
      <c r="B14" s="3"/>
      <c r="C14" s="21" t="s">
        <v>5</v>
      </c>
      <c r="D14" s="21"/>
      <c r="E14" s="68" t="s">
        <v>46</v>
      </c>
      <c r="F14" s="68"/>
      <c r="G14" s="68"/>
      <c r="H14" s="68"/>
      <c r="I14" s="68"/>
    </row>
    <row r="15" spans="2:9" ht="19.5" x14ac:dyDescent="0.35">
      <c r="B15" s="3"/>
      <c r="C15" s="21"/>
      <c r="D15" s="21"/>
      <c r="E15" s="21"/>
      <c r="F15" s="21"/>
      <c r="G15" s="21"/>
      <c r="H15" s="21"/>
      <c r="I15" s="21"/>
    </row>
    <row r="16" spans="2:9" ht="19.5" x14ac:dyDescent="0.35">
      <c r="B16" s="3"/>
      <c r="C16" s="21" t="s">
        <v>8</v>
      </c>
      <c r="D16" s="21"/>
      <c r="E16" s="68" t="s">
        <v>43</v>
      </c>
      <c r="F16" s="68"/>
      <c r="G16" s="68"/>
      <c r="H16" s="21"/>
      <c r="I16" s="21"/>
    </row>
    <row r="17" spans="2:10" ht="19.5" x14ac:dyDescent="0.35">
      <c r="B17" s="3"/>
      <c r="C17" s="21"/>
      <c r="D17" s="21"/>
      <c r="E17" s="65"/>
      <c r="F17" s="65"/>
      <c r="G17" s="23"/>
      <c r="H17" s="21"/>
      <c r="I17" s="21"/>
    </row>
    <row r="18" spans="2:10" ht="19.5" x14ac:dyDescent="0.35">
      <c r="B18" s="3"/>
      <c r="C18" s="21"/>
      <c r="D18" s="21"/>
      <c r="E18" s="21"/>
      <c r="F18" s="21"/>
      <c r="G18" s="21"/>
      <c r="H18" s="21"/>
      <c r="I18" s="21"/>
    </row>
    <row r="19" spans="2:10" ht="19.5" x14ac:dyDescent="0.35">
      <c r="B19" s="3"/>
      <c r="C19" s="21"/>
      <c r="D19" s="21"/>
      <c r="E19" s="21"/>
      <c r="F19" s="21"/>
      <c r="G19" s="21"/>
      <c r="H19" s="21"/>
      <c r="I19" s="21"/>
    </row>
    <row r="20" spans="2:10" ht="19.5" x14ac:dyDescent="0.35">
      <c r="B20" s="3"/>
      <c r="C20" s="21"/>
      <c r="D20" s="21"/>
      <c r="E20" s="21"/>
      <c r="F20" s="21"/>
      <c r="G20" s="21"/>
      <c r="H20" s="21"/>
      <c r="I20" s="21"/>
    </row>
    <row r="21" spans="2:10" ht="43.9" customHeight="1" x14ac:dyDescent="0.35">
      <c r="B21" s="3"/>
      <c r="C21" s="22" t="s">
        <v>0</v>
      </c>
      <c r="D21" s="21"/>
      <c r="E21" s="66" t="s">
        <v>57</v>
      </c>
      <c r="F21" s="66"/>
      <c r="G21" s="66"/>
      <c r="H21" s="66"/>
      <c r="I21" s="66"/>
    </row>
    <row r="22" spans="2:10" ht="19.5" x14ac:dyDescent="0.35">
      <c r="B22" s="3"/>
      <c r="C22" s="21"/>
      <c r="D22" s="21"/>
      <c r="E22" s="21"/>
      <c r="F22" s="21"/>
      <c r="G22" s="21"/>
      <c r="H22" s="21"/>
      <c r="I22" s="21"/>
    </row>
    <row r="23" spans="2:10" ht="19.5" x14ac:dyDescent="0.35">
      <c r="B23" s="3"/>
      <c r="C23" s="21" t="s">
        <v>2</v>
      </c>
      <c r="D23" s="21"/>
      <c r="E23" s="24"/>
      <c r="F23" s="24"/>
      <c r="G23" s="24"/>
      <c r="H23" s="24"/>
      <c r="I23" s="24"/>
    </row>
    <row r="24" spans="2:10" ht="19.5" x14ac:dyDescent="0.35">
      <c r="C24" s="20"/>
      <c r="D24" s="20"/>
      <c r="E24" s="20"/>
      <c r="F24" s="20"/>
      <c r="G24" s="20"/>
      <c r="H24" s="20"/>
      <c r="I24" s="20"/>
    </row>
    <row r="25" spans="2:10" ht="19.5" x14ac:dyDescent="0.35">
      <c r="C25" s="21" t="s">
        <v>1</v>
      </c>
      <c r="D25" s="21"/>
      <c r="E25" s="62">
        <v>45042</v>
      </c>
      <c r="F25" s="63"/>
      <c r="G25" s="63"/>
      <c r="H25" s="63"/>
      <c r="I25" s="20"/>
    </row>
    <row r="28" spans="2:10" ht="15.75" x14ac:dyDescent="0.3">
      <c r="B28" s="64"/>
      <c r="C28" s="64"/>
      <c r="D28" s="64"/>
      <c r="E28" s="64"/>
      <c r="F28" s="64"/>
      <c r="G28" s="64"/>
      <c r="H28" s="64"/>
      <c r="I28" s="64"/>
      <c r="J28" s="64"/>
    </row>
    <row r="29" spans="2:10" x14ac:dyDescent="0.25">
      <c r="B29" s="17" t="s">
        <v>23</v>
      </c>
      <c r="C29" s="9"/>
      <c r="D29" s="9"/>
      <c r="E29" s="9"/>
      <c r="F29" s="9"/>
      <c r="G29" s="9"/>
      <c r="H29" s="9"/>
      <c r="I29" s="9"/>
      <c r="J29" s="9" t="s">
        <v>34</v>
      </c>
    </row>
    <row r="30" spans="2:10" s="2" customFormat="1" ht="96" customHeight="1" x14ac:dyDescent="0.25">
      <c r="B30" s="26" t="s">
        <v>4</v>
      </c>
      <c r="C30" s="26" t="s">
        <v>40</v>
      </c>
      <c r="D30" s="26" t="s">
        <v>41</v>
      </c>
      <c r="E30" s="26" t="s">
        <v>37</v>
      </c>
      <c r="F30" s="26" t="s">
        <v>26</v>
      </c>
      <c r="G30" s="26" t="s">
        <v>42</v>
      </c>
      <c r="H30" s="26" t="str">
        <f>"ანგარიშგების პერიოდისთვის"&amp;"("&amp;INDEX(G16,0)&amp;")"&amp;" საკასო შესრულება (ნაზარდი ჯამი):"</f>
        <v>ანგარიშგების პერიოდისთვის() საკასო შესრულება (ნაზარდი ჯამი):</v>
      </c>
      <c r="I30" s="26" t="s">
        <v>10</v>
      </c>
      <c r="J30" s="26" t="s">
        <v>38</v>
      </c>
    </row>
    <row r="31" spans="2:10" ht="16.5" customHeight="1" x14ac:dyDescent="0.25">
      <c r="B31" s="27"/>
      <c r="C31" s="28">
        <v>1</v>
      </c>
      <c r="D31" s="28">
        <v>2</v>
      </c>
      <c r="E31" s="29">
        <v>3</v>
      </c>
      <c r="F31" s="28">
        <v>5</v>
      </c>
      <c r="G31" s="28">
        <v>6</v>
      </c>
      <c r="H31" s="28">
        <v>7</v>
      </c>
      <c r="I31" s="28">
        <v>8</v>
      </c>
      <c r="J31" s="30">
        <v>9</v>
      </c>
    </row>
    <row r="32" spans="2:10" outlineLevel="1" x14ac:dyDescent="0.25">
      <c r="B32" s="31" t="s">
        <v>6</v>
      </c>
      <c r="C32" s="32">
        <f>SUM(C33:C36)</f>
        <v>99717</v>
      </c>
      <c r="D32" s="32">
        <f t="shared" ref="D32:J32" si="0">SUM(D33:D36)</f>
        <v>95027</v>
      </c>
      <c r="E32" s="32">
        <f t="shared" si="0"/>
        <v>92226.82</v>
      </c>
      <c r="F32" s="33">
        <f t="shared" ref="F32" si="1">(E32/D32)*100%</f>
        <v>0.97053279594220598</v>
      </c>
      <c r="G32" s="32">
        <f t="shared" si="0"/>
        <v>95027</v>
      </c>
      <c r="H32" s="32">
        <f t="shared" si="0"/>
        <v>92226.82</v>
      </c>
      <c r="I32" s="33">
        <f t="shared" ref="I32" si="2">(H32/G32)*100%</f>
        <v>0.97053279594220598</v>
      </c>
      <c r="J32" s="32">
        <f t="shared" si="0"/>
        <v>94117</v>
      </c>
    </row>
    <row r="33" spans="2:10" outlineLevel="1" x14ac:dyDescent="0.25">
      <c r="B33" s="34" t="s">
        <v>13</v>
      </c>
      <c r="C33" s="32"/>
      <c r="D33" s="32"/>
      <c r="E33" s="32"/>
      <c r="F33" s="33">
        <f t="shared" ref="F33:F53" si="3">IFERROR((E33/D33)*100%,0)</f>
        <v>0</v>
      </c>
      <c r="G33" s="32"/>
      <c r="H33" s="32"/>
      <c r="I33" s="33">
        <f t="shared" ref="I33:I53" si="4">IFERROR((H33/G33)*100%,0)</f>
        <v>0</v>
      </c>
      <c r="J33" s="32"/>
    </row>
    <row r="34" spans="2:10" outlineLevel="1" x14ac:dyDescent="0.25">
      <c r="B34" s="34" t="s">
        <v>14</v>
      </c>
      <c r="C34" s="32"/>
      <c r="D34" s="32"/>
      <c r="E34" s="32"/>
      <c r="F34" s="33">
        <f t="shared" si="3"/>
        <v>0</v>
      </c>
      <c r="G34" s="32"/>
      <c r="H34" s="32"/>
      <c r="I34" s="33">
        <f t="shared" si="4"/>
        <v>0</v>
      </c>
      <c r="J34" s="32"/>
    </row>
    <row r="35" spans="2:10" ht="15" customHeight="1" outlineLevel="1" x14ac:dyDescent="0.25">
      <c r="B35" s="34" t="s">
        <v>15</v>
      </c>
      <c r="C35" s="32"/>
      <c r="D35" s="32"/>
      <c r="E35" s="32"/>
      <c r="F35" s="33">
        <f t="shared" si="3"/>
        <v>0</v>
      </c>
      <c r="G35" s="32"/>
      <c r="H35" s="32"/>
      <c r="I35" s="33">
        <f t="shared" si="4"/>
        <v>0</v>
      </c>
      <c r="J35" s="32"/>
    </row>
    <row r="36" spans="2:10" ht="14.25" customHeight="1" x14ac:dyDescent="0.25">
      <c r="B36" s="34" t="s">
        <v>16</v>
      </c>
      <c r="C36" s="35">
        <v>99717</v>
      </c>
      <c r="D36" s="35">
        <v>95027</v>
      </c>
      <c r="E36" s="32">
        <v>92226.82</v>
      </c>
      <c r="F36" s="33">
        <f t="shared" si="3"/>
        <v>0.97053279594220598</v>
      </c>
      <c r="G36" s="35">
        <v>95027</v>
      </c>
      <c r="H36" s="32">
        <v>92226.82</v>
      </c>
      <c r="I36" s="33">
        <f t="shared" si="4"/>
        <v>0.97053279594220598</v>
      </c>
      <c r="J36" s="32">
        <v>94117</v>
      </c>
    </row>
    <row r="37" spans="2:10" ht="14.25" customHeight="1" x14ac:dyDescent="0.25">
      <c r="B37" s="31" t="s">
        <v>7</v>
      </c>
      <c r="C37" s="32">
        <f t="shared" ref="C37" si="5">SUM(C38:C44)</f>
        <v>96417</v>
      </c>
      <c r="D37" s="32">
        <f t="shared" ref="D37:E37" si="6">SUM(D38:D44)</f>
        <v>95026.95</v>
      </c>
      <c r="E37" s="58">
        <f t="shared" si="6"/>
        <v>92226.819999999992</v>
      </c>
      <c r="F37" s="33">
        <f t="shared" si="3"/>
        <v>0.97053330660407389</v>
      </c>
      <c r="G37" s="32">
        <f t="shared" ref="G37:H37" si="7">SUM(G38:G44)</f>
        <v>95026.95</v>
      </c>
      <c r="H37" s="32">
        <f t="shared" si="7"/>
        <v>92226.819999999992</v>
      </c>
      <c r="I37" s="33">
        <f t="shared" si="4"/>
        <v>0.97053330660407389</v>
      </c>
      <c r="J37" s="32">
        <f t="shared" ref="J37" si="8">SUM(J38:J44)</f>
        <v>94117</v>
      </c>
    </row>
    <row r="38" spans="2:10" ht="14.25" customHeight="1" x14ac:dyDescent="0.25">
      <c r="B38" s="34" t="s">
        <v>17</v>
      </c>
      <c r="C38" s="32">
        <v>68607</v>
      </c>
      <c r="D38" s="32">
        <v>63888</v>
      </c>
      <c r="E38" s="58">
        <v>63888</v>
      </c>
      <c r="F38" s="33">
        <f t="shared" si="3"/>
        <v>1</v>
      </c>
      <c r="G38" s="32">
        <v>63888</v>
      </c>
      <c r="H38" s="58">
        <v>63888</v>
      </c>
      <c r="I38" s="33">
        <f t="shared" si="4"/>
        <v>1</v>
      </c>
      <c r="J38" s="32">
        <v>66807</v>
      </c>
    </row>
    <row r="39" spans="2:10" ht="14.25" customHeight="1" x14ac:dyDescent="0.25">
      <c r="B39" s="34" t="s">
        <v>18</v>
      </c>
      <c r="C39" s="32">
        <v>27810</v>
      </c>
      <c r="D39" s="32">
        <v>28027</v>
      </c>
      <c r="E39" s="59">
        <v>25226.87</v>
      </c>
      <c r="F39" s="33">
        <f t="shared" si="3"/>
        <v>0.90009169729189709</v>
      </c>
      <c r="G39" s="32">
        <v>28027</v>
      </c>
      <c r="H39" s="58">
        <v>25226.87</v>
      </c>
      <c r="I39" s="33">
        <f t="shared" si="4"/>
        <v>0.90009169729189709</v>
      </c>
      <c r="J39" s="32">
        <v>27310</v>
      </c>
    </row>
    <row r="40" spans="2:10" ht="14.25" customHeight="1" x14ac:dyDescent="0.25">
      <c r="B40" s="34" t="s">
        <v>19</v>
      </c>
      <c r="C40" s="32"/>
      <c r="D40" s="32"/>
      <c r="E40" s="32"/>
      <c r="F40" s="33">
        <f t="shared" si="3"/>
        <v>0</v>
      </c>
      <c r="G40" s="32"/>
      <c r="H40" s="32"/>
      <c r="I40" s="33">
        <f t="shared" si="4"/>
        <v>0</v>
      </c>
      <c r="J40" s="32"/>
    </row>
    <row r="41" spans="2:10" ht="14.25" customHeight="1" x14ac:dyDescent="0.25">
      <c r="B41" s="34" t="s">
        <v>20</v>
      </c>
      <c r="C41" s="32"/>
      <c r="D41" s="32"/>
      <c r="E41" s="32"/>
      <c r="F41" s="33">
        <f t="shared" si="3"/>
        <v>0</v>
      </c>
      <c r="G41" s="32"/>
      <c r="H41" s="32"/>
      <c r="I41" s="33">
        <f t="shared" si="4"/>
        <v>0</v>
      </c>
      <c r="J41" s="32"/>
    </row>
    <row r="42" spans="2:10" ht="14.25" customHeight="1" x14ac:dyDescent="0.25">
      <c r="B42" s="34" t="s">
        <v>15</v>
      </c>
      <c r="C42" s="32"/>
      <c r="D42" s="32"/>
      <c r="E42" s="32"/>
      <c r="F42" s="33">
        <f t="shared" si="3"/>
        <v>0</v>
      </c>
      <c r="G42" s="32"/>
      <c r="H42" s="32"/>
      <c r="I42" s="33">
        <f t="shared" si="4"/>
        <v>0</v>
      </c>
      <c r="J42" s="32"/>
    </row>
    <row r="43" spans="2:10" ht="19.5" customHeight="1" x14ac:dyDescent="0.25">
      <c r="B43" s="34" t="s">
        <v>21</v>
      </c>
      <c r="C43" s="32"/>
      <c r="D43" s="32">
        <v>3111.95</v>
      </c>
      <c r="E43" s="32">
        <v>3111.95</v>
      </c>
      <c r="F43" s="33">
        <f t="shared" si="3"/>
        <v>1</v>
      </c>
      <c r="G43" s="32">
        <v>3111.95</v>
      </c>
      <c r="H43" s="32">
        <v>3111.95</v>
      </c>
      <c r="I43" s="33">
        <f t="shared" si="4"/>
        <v>1</v>
      </c>
      <c r="J43" s="32"/>
    </row>
    <row r="44" spans="2:10" ht="14.25" customHeight="1" x14ac:dyDescent="0.25">
      <c r="B44" s="34" t="s">
        <v>22</v>
      </c>
      <c r="C44" s="35"/>
      <c r="D44" s="35"/>
      <c r="E44" s="32"/>
      <c r="F44" s="33">
        <f t="shared" si="3"/>
        <v>0</v>
      </c>
      <c r="G44" s="32"/>
      <c r="H44" s="32"/>
      <c r="I44" s="33">
        <f t="shared" si="4"/>
        <v>0</v>
      </c>
      <c r="J44" s="32"/>
    </row>
    <row r="45" spans="2:10" ht="24" customHeight="1" x14ac:dyDescent="0.25">
      <c r="B45" s="31" t="s">
        <v>29</v>
      </c>
      <c r="C45" s="35">
        <f>SUM(C46:C47)</f>
        <v>3300</v>
      </c>
      <c r="D45" s="35">
        <f t="shared" ref="D45:E45" si="9">SUM(D46:D47)</f>
        <v>0</v>
      </c>
      <c r="E45" s="35">
        <f t="shared" si="9"/>
        <v>0</v>
      </c>
      <c r="F45" s="33">
        <f t="shared" si="3"/>
        <v>0</v>
      </c>
      <c r="G45" s="35">
        <f t="shared" ref="G45" si="10">SUM(G46:G47)</f>
        <v>0</v>
      </c>
      <c r="H45" s="35">
        <f t="shared" ref="H45" si="11">SUM(H46:H47)</f>
        <v>0</v>
      </c>
      <c r="I45" s="33">
        <f t="shared" si="4"/>
        <v>0</v>
      </c>
      <c r="J45" s="36">
        <f t="shared" ref="J45" si="12">SUM(J46:J47)</f>
        <v>4283</v>
      </c>
    </row>
    <row r="46" spans="2:10" ht="14.25" customHeight="1" x14ac:dyDescent="0.25">
      <c r="B46" s="37" t="s">
        <v>30</v>
      </c>
      <c r="C46" s="32"/>
      <c r="D46" s="32"/>
      <c r="E46" s="32"/>
      <c r="F46" s="33">
        <f t="shared" si="3"/>
        <v>0</v>
      </c>
      <c r="G46" s="32"/>
      <c r="H46" s="32"/>
      <c r="I46" s="33">
        <f t="shared" si="4"/>
        <v>0</v>
      </c>
      <c r="J46" s="32">
        <v>4283</v>
      </c>
    </row>
    <row r="47" spans="2:10" ht="14.25" customHeight="1" x14ac:dyDescent="0.25">
      <c r="B47" s="37" t="s">
        <v>31</v>
      </c>
      <c r="C47" s="32">
        <v>3300</v>
      </c>
      <c r="D47" s="32">
        <v>0</v>
      </c>
      <c r="E47" s="32">
        <v>0</v>
      </c>
      <c r="F47" s="33">
        <f t="shared" si="3"/>
        <v>0</v>
      </c>
      <c r="G47" s="32"/>
      <c r="H47" s="32"/>
      <c r="I47" s="33">
        <f t="shared" si="4"/>
        <v>0</v>
      </c>
      <c r="J47" s="32"/>
    </row>
    <row r="48" spans="2:10" ht="20.25" customHeight="1" x14ac:dyDescent="0.25">
      <c r="B48" s="38" t="s">
        <v>32</v>
      </c>
      <c r="C48" s="35">
        <f>SUM(C49:C50)</f>
        <v>0</v>
      </c>
      <c r="D48" s="35">
        <f t="shared" ref="D48:E48" si="13">SUM(D49:D50)</f>
        <v>0</v>
      </c>
      <c r="E48" s="35">
        <f t="shared" si="13"/>
        <v>0</v>
      </c>
      <c r="F48" s="33">
        <f t="shared" si="3"/>
        <v>0</v>
      </c>
      <c r="G48" s="35">
        <f t="shared" ref="G48" si="14">SUM(G49:G50)</f>
        <v>0</v>
      </c>
      <c r="H48" s="35">
        <f t="shared" ref="H48" si="15">SUM(H49:H50)</f>
        <v>0</v>
      </c>
      <c r="I48" s="33">
        <f t="shared" si="4"/>
        <v>0</v>
      </c>
      <c r="J48" s="36">
        <f t="shared" ref="J48" si="16">SUM(J49:J50)</f>
        <v>0</v>
      </c>
    </row>
    <row r="49" spans="2:10" ht="14.25" customHeight="1" x14ac:dyDescent="0.25">
      <c r="B49" s="37" t="s">
        <v>30</v>
      </c>
      <c r="C49" s="32"/>
      <c r="D49" s="32"/>
      <c r="E49" s="32"/>
      <c r="F49" s="33">
        <f t="shared" si="3"/>
        <v>0</v>
      </c>
      <c r="G49" s="32"/>
      <c r="H49" s="32"/>
      <c r="I49" s="33">
        <f t="shared" si="4"/>
        <v>0</v>
      </c>
      <c r="J49" s="39"/>
    </row>
    <row r="50" spans="2:10" ht="14.25" customHeight="1" x14ac:dyDescent="0.25">
      <c r="B50" s="37" t="s">
        <v>31</v>
      </c>
      <c r="C50" s="35"/>
      <c r="D50" s="35"/>
      <c r="E50" s="32"/>
      <c r="F50" s="33">
        <f t="shared" si="3"/>
        <v>0</v>
      </c>
      <c r="G50" s="32"/>
      <c r="H50" s="32"/>
      <c r="I50" s="33">
        <f t="shared" si="4"/>
        <v>0</v>
      </c>
      <c r="J50" s="39"/>
    </row>
    <row r="51" spans="2:10" ht="21" customHeight="1" x14ac:dyDescent="0.25">
      <c r="B51" s="31" t="s">
        <v>33</v>
      </c>
      <c r="C51" s="35">
        <f>SUM(C52:C53)</f>
        <v>0</v>
      </c>
      <c r="D51" s="35">
        <f t="shared" ref="D51:E51" si="17">SUM(D52:D53)</f>
        <v>0</v>
      </c>
      <c r="E51" s="35">
        <f t="shared" si="17"/>
        <v>0</v>
      </c>
      <c r="F51" s="33">
        <f t="shared" si="3"/>
        <v>0</v>
      </c>
      <c r="G51" s="35">
        <f t="shared" ref="G51" si="18">SUM(G52:G53)</f>
        <v>0</v>
      </c>
      <c r="H51" s="35">
        <f t="shared" ref="H51" si="19">SUM(H52:H53)</f>
        <v>0</v>
      </c>
      <c r="I51" s="33">
        <f t="shared" si="4"/>
        <v>0</v>
      </c>
      <c r="J51" s="36">
        <f t="shared" ref="J51" si="20">SUM(J52:J53)</f>
        <v>0</v>
      </c>
    </row>
    <row r="52" spans="2:10" ht="14.25" customHeight="1" x14ac:dyDescent="0.25">
      <c r="B52" s="37" t="s">
        <v>30</v>
      </c>
      <c r="C52" s="35"/>
      <c r="D52" s="35"/>
      <c r="E52" s="32"/>
      <c r="F52" s="33">
        <f t="shared" si="3"/>
        <v>0</v>
      </c>
      <c r="G52" s="32"/>
      <c r="H52" s="32"/>
      <c r="I52" s="33">
        <f t="shared" si="4"/>
        <v>0</v>
      </c>
      <c r="J52" s="32"/>
    </row>
    <row r="53" spans="2:10" ht="14.25" customHeight="1" x14ac:dyDescent="0.25">
      <c r="B53" s="37" t="s">
        <v>31</v>
      </c>
      <c r="C53" s="35">
        <v>0</v>
      </c>
      <c r="D53" s="32">
        <v>0</v>
      </c>
      <c r="E53" s="32">
        <v>0</v>
      </c>
      <c r="F53" s="33">
        <f t="shared" si="3"/>
        <v>0</v>
      </c>
      <c r="G53" s="32"/>
      <c r="H53" s="32"/>
      <c r="I53" s="33">
        <f t="shared" si="4"/>
        <v>0</v>
      </c>
      <c r="J53" s="32"/>
    </row>
    <row r="54" spans="2:10" ht="14.25" customHeight="1" x14ac:dyDescent="0.25">
      <c r="B54" s="10"/>
      <c r="C54" s="25"/>
      <c r="D54" s="12"/>
      <c r="E54" s="12"/>
      <c r="F54" s="13"/>
      <c r="G54" s="12"/>
      <c r="H54" s="12"/>
      <c r="I54" s="13"/>
      <c r="J54" s="12"/>
    </row>
    <row r="55" spans="2:10" ht="14.25" customHeight="1" x14ac:dyDescent="0.25">
      <c r="B55" s="10"/>
      <c r="C55" s="11"/>
      <c r="D55" s="12"/>
      <c r="E55" s="12"/>
      <c r="F55" s="13"/>
      <c r="G55" s="12"/>
      <c r="H55" s="12"/>
      <c r="I55" s="13"/>
      <c r="J55" s="12"/>
    </row>
    <row r="56" spans="2:10" ht="14.25" customHeight="1" x14ac:dyDescent="0.25">
      <c r="B56" s="10"/>
      <c r="C56" s="11"/>
      <c r="D56" s="12"/>
      <c r="E56" s="12"/>
      <c r="F56" s="13"/>
      <c r="G56" s="12"/>
      <c r="H56" s="12"/>
      <c r="I56" s="13"/>
      <c r="J56" s="12"/>
    </row>
    <row r="57" spans="2:10" ht="14.25" customHeight="1" x14ac:dyDescent="0.25">
      <c r="B57" s="10"/>
      <c r="C57" s="11"/>
      <c r="D57" s="12"/>
      <c r="E57" s="12"/>
      <c r="F57" s="13"/>
      <c r="G57" s="12"/>
      <c r="H57" s="12"/>
      <c r="I57" s="13"/>
      <c r="J57" s="12"/>
    </row>
    <row r="58" spans="2:10" x14ac:dyDescent="0.25">
      <c r="B58" s="71"/>
      <c r="C58" s="71"/>
      <c r="D58" s="71"/>
      <c r="E58" s="71"/>
      <c r="F58" s="71"/>
      <c r="G58" s="71"/>
      <c r="H58" s="71"/>
      <c r="I58" s="71"/>
      <c r="J58" s="71"/>
    </row>
    <row r="59" spans="2:10" ht="11.25" customHeight="1" x14ac:dyDescent="0.25">
      <c r="B59" s="40" t="s">
        <v>24</v>
      </c>
      <c r="C59" s="37"/>
      <c r="D59" s="37"/>
      <c r="E59" s="37"/>
      <c r="F59" s="37"/>
      <c r="G59" s="37"/>
      <c r="H59" s="37"/>
      <c r="I59" s="37"/>
      <c r="J59" s="37"/>
    </row>
    <row r="60" spans="2:10" x14ac:dyDescent="0.25">
      <c r="B60" s="28"/>
      <c r="C60" s="41">
        <v>1</v>
      </c>
      <c r="D60" s="41">
        <v>2</v>
      </c>
      <c r="E60" s="41">
        <v>5</v>
      </c>
      <c r="F60" s="41">
        <v>6</v>
      </c>
      <c r="G60" s="41">
        <v>7</v>
      </c>
      <c r="H60" s="41">
        <v>8</v>
      </c>
      <c r="I60" s="41">
        <v>9</v>
      </c>
      <c r="J60" s="41">
        <v>11</v>
      </c>
    </row>
    <row r="61" spans="2:10" ht="23.25" x14ac:dyDescent="0.25">
      <c r="B61" s="31" t="s">
        <v>28</v>
      </c>
      <c r="C61" s="50">
        <v>99717</v>
      </c>
      <c r="D61" s="50">
        <v>95027</v>
      </c>
      <c r="E61" s="50">
        <v>92226.82</v>
      </c>
      <c r="F61" s="51">
        <f>(E61/D61)*100%</f>
        <v>0.97053279594220598</v>
      </c>
      <c r="G61" s="50">
        <v>95027</v>
      </c>
      <c r="H61" s="50">
        <v>92226.82</v>
      </c>
      <c r="I61" s="51">
        <f>(H61/G61)*100%</f>
        <v>0.97053279594220598</v>
      </c>
      <c r="J61" s="50">
        <v>94117</v>
      </c>
    </row>
    <row r="62" spans="2:10" ht="14.25" customHeight="1" x14ac:dyDescent="0.25">
      <c r="B62" s="44"/>
      <c r="C62" s="53"/>
      <c r="D62" s="53"/>
      <c r="E62" s="53"/>
      <c r="F62" s="54"/>
      <c r="G62" s="53"/>
      <c r="H62" s="53"/>
      <c r="I62" s="53"/>
      <c r="J62" s="53"/>
    </row>
    <row r="63" spans="2:10" ht="23.25" x14ac:dyDescent="0.25">
      <c r="B63" s="31" t="s">
        <v>27</v>
      </c>
      <c r="C63" s="50">
        <v>99717</v>
      </c>
      <c r="D63" s="50">
        <v>95027</v>
      </c>
      <c r="E63" s="50">
        <v>92226.82</v>
      </c>
      <c r="F63" s="51">
        <f>(E63/D63)*100%</f>
        <v>0.97053279594220598</v>
      </c>
      <c r="G63" s="50">
        <v>95027</v>
      </c>
      <c r="H63" s="50">
        <v>92226.82</v>
      </c>
      <c r="I63" s="51">
        <f>(H63/G63)*100%</f>
        <v>0.97053279594220598</v>
      </c>
      <c r="J63" s="50">
        <v>94117</v>
      </c>
    </row>
    <row r="64" spans="2:10" x14ac:dyDescent="0.25">
      <c r="B64" s="72"/>
      <c r="C64" s="73"/>
      <c r="D64" s="73"/>
      <c r="E64" s="73"/>
      <c r="F64" s="73"/>
      <c r="G64" s="73"/>
      <c r="H64" s="73"/>
      <c r="I64" s="73"/>
      <c r="J64" s="74"/>
    </row>
    <row r="65" spans="2:10" x14ac:dyDescent="0.25">
      <c r="B65" s="75"/>
      <c r="C65" s="76"/>
      <c r="D65" s="76"/>
      <c r="E65" s="76"/>
      <c r="F65" s="76"/>
      <c r="G65" s="76"/>
      <c r="H65" s="76"/>
      <c r="I65" s="76"/>
      <c r="J65" s="77"/>
    </row>
    <row r="66" spans="2:10" x14ac:dyDescent="0.25">
      <c r="B66" s="28"/>
      <c r="C66" s="41">
        <v>1</v>
      </c>
      <c r="D66" s="41">
        <v>2</v>
      </c>
      <c r="E66" s="41">
        <v>5</v>
      </c>
      <c r="F66" s="41">
        <v>6</v>
      </c>
      <c r="G66" s="55">
        <v>7</v>
      </c>
      <c r="H66" s="55">
        <v>8</v>
      </c>
      <c r="I66" s="55">
        <v>9</v>
      </c>
      <c r="J66" s="41">
        <v>11</v>
      </c>
    </row>
    <row r="67" spans="2:10" ht="23.25" x14ac:dyDescent="0.25">
      <c r="B67" s="31" t="s">
        <v>35</v>
      </c>
      <c r="C67" s="50">
        <v>0</v>
      </c>
      <c r="D67" s="50">
        <v>0</v>
      </c>
      <c r="E67" s="50">
        <v>0</v>
      </c>
      <c r="F67" s="51">
        <f t="shared" ref="F67" si="21">IFERROR((E67/D67)*100%,0)</f>
        <v>0</v>
      </c>
      <c r="G67" s="50">
        <v>0</v>
      </c>
      <c r="H67" s="50">
        <v>0</v>
      </c>
      <c r="I67" s="51">
        <f t="shared" ref="I67" si="22">IFERROR((H67/G67)*100%,0)</f>
        <v>0</v>
      </c>
      <c r="J67" s="50">
        <v>3233</v>
      </c>
    </row>
    <row r="68" spans="2:10" x14ac:dyDescent="0.25">
      <c r="B68" s="37"/>
      <c r="C68" s="53"/>
      <c r="D68" s="53"/>
      <c r="E68" s="53"/>
      <c r="F68" s="54"/>
      <c r="G68" s="53"/>
      <c r="H68" s="53"/>
      <c r="I68" s="53"/>
      <c r="J68" s="53"/>
    </row>
    <row r="69" spans="2:10" ht="23.25" x14ac:dyDescent="0.25">
      <c r="B69" s="31" t="s">
        <v>36</v>
      </c>
      <c r="C69" s="50">
        <v>0</v>
      </c>
      <c r="D69" s="50">
        <v>0</v>
      </c>
      <c r="E69" s="50">
        <v>0</v>
      </c>
      <c r="F69" s="51">
        <f t="shared" ref="F69" si="23">IFERROR((E69/D69)*100%,0)</f>
        <v>0</v>
      </c>
      <c r="G69" s="50">
        <v>0</v>
      </c>
      <c r="H69" s="50">
        <v>0</v>
      </c>
      <c r="I69" s="51">
        <f t="shared" ref="I69" si="24">IFERROR((H69/G69)*100%,0)</f>
        <v>0</v>
      </c>
      <c r="J69" s="50">
        <v>3233</v>
      </c>
    </row>
    <row r="70" spans="2:10" x14ac:dyDescent="0.25">
      <c r="B70" s="37"/>
      <c r="C70" s="48"/>
      <c r="D70" s="48"/>
      <c r="E70" s="48"/>
      <c r="F70" s="78"/>
      <c r="G70" s="78"/>
      <c r="H70" s="78"/>
      <c r="I70" s="78"/>
      <c r="J70" s="78"/>
    </row>
    <row r="71" spans="2:10" ht="6.75" customHeight="1" x14ac:dyDescent="0.25">
      <c r="B71" s="9"/>
      <c r="C71" s="9"/>
      <c r="D71" s="9"/>
      <c r="E71" s="9"/>
      <c r="F71" s="9"/>
      <c r="G71" s="9"/>
      <c r="H71" s="9"/>
      <c r="I71" s="9"/>
      <c r="J71" s="9"/>
    </row>
    <row r="72" spans="2:10" ht="7.5" customHeight="1" x14ac:dyDescent="0.25">
      <c r="B72" s="9"/>
      <c r="C72" s="9"/>
      <c r="D72" s="9"/>
      <c r="E72" s="9"/>
      <c r="F72" s="9"/>
      <c r="G72" s="9"/>
      <c r="H72" s="9"/>
      <c r="I72" s="9"/>
      <c r="J72" s="9"/>
    </row>
    <row r="73" spans="2:10" ht="6" customHeight="1" x14ac:dyDescent="0.25">
      <c r="B73" s="9"/>
      <c r="C73" s="9"/>
      <c r="D73" s="9"/>
      <c r="E73" s="9"/>
      <c r="F73" s="9"/>
      <c r="G73" s="9"/>
      <c r="H73" s="9"/>
      <c r="I73" s="9"/>
      <c r="J73" s="9"/>
    </row>
    <row r="74" spans="2:10" ht="213.75" x14ac:dyDescent="0.25">
      <c r="B74" s="60" t="s">
        <v>25</v>
      </c>
      <c r="C74" s="79"/>
      <c r="D74" s="79"/>
      <c r="E74" s="79"/>
      <c r="F74" s="79"/>
      <c r="G74" s="79"/>
      <c r="H74" s="79"/>
      <c r="I74" s="79"/>
      <c r="J74" s="79"/>
    </row>
    <row r="75" spans="2:10" ht="49.15" customHeight="1" x14ac:dyDescent="0.25">
      <c r="B75" s="60" t="s">
        <v>12</v>
      </c>
      <c r="C75" s="80"/>
      <c r="D75" s="80"/>
      <c r="E75" s="80"/>
      <c r="F75" s="80"/>
      <c r="G75" s="80"/>
      <c r="H75" s="80"/>
      <c r="I75" s="80"/>
      <c r="J75" s="80"/>
    </row>
    <row r="76" spans="2:10" ht="52.15" customHeight="1" x14ac:dyDescent="0.25">
      <c r="B76" s="60" t="s">
        <v>50</v>
      </c>
      <c r="C76" s="69" t="s">
        <v>58</v>
      </c>
      <c r="D76" s="69"/>
      <c r="E76" s="69"/>
      <c r="F76" s="69"/>
      <c r="G76" s="69"/>
      <c r="H76" s="69"/>
      <c r="I76" s="69"/>
      <c r="J76" s="69"/>
    </row>
    <row r="77" spans="2:10" ht="45.75" customHeight="1" x14ac:dyDescent="0.25">
      <c r="B77" s="70" t="s">
        <v>9</v>
      </c>
      <c r="C77" s="69" t="s">
        <v>61</v>
      </c>
      <c r="D77" s="69"/>
      <c r="E77" s="69"/>
      <c r="F77" s="69"/>
      <c r="G77" s="69"/>
      <c r="H77" s="69"/>
      <c r="I77" s="69"/>
      <c r="J77" s="69"/>
    </row>
    <row r="78" spans="2:10" ht="41.25" customHeight="1" x14ac:dyDescent="0.25">
      <c r="B78" s="70"/>
      <c r="C78" s="69"/>
      <c r="D78" s="69"/>
      <c r="E78" s="69"/>
      <c r="F78" s="69"/>
      <c r="G78" s="69"/>
      <c r="H78" s="69"/>
      <c r="I78" s="69"/>
      <c r="J78" s="69"/>
    </row>
    <row r="79" spans="2:10" ht="42.6" customHeight="1" x14ac:dyDescent="0.25">
      <c r="B79" s="70"/>
      <c r="C79" s="69"/>
      <c r="D79" s="69"/>
      <c r="E79" s="69"/>
      <c r="F79" s="69"/>
      <c r="G79" s="69"/>
      <c r="H79" s="69"/>
      <c r="I79" s="69"/>
      <c r="J79" s="69"/>
    </row>
    <row r="80" spans="2:10" ht="40.15" customHeight="1" x14ac:dyDescent="0.25">
      <c r="B80" s="70"/>
      <c r="C80" s="69"/>
      <c r="D80" s="69"/>
      <c r="E80" s="69"/>
      <c r="F80" s="69"/>
      <c r="G80" s="69"/>
      <c r="H80" s="69"/>
      <c r="I80" s="69"/>
      <c r="J80" s="69"/>
    </row>
    <row r="81" spans="2:10" ht="58.9" customHeight="1" x14ac:dyDescent="0.25">
      <c r="B81" s="70"/>
      <c r="C81" s="69"/>
      <c r="D81" s="69"/>
      <c r="E81" s="69"/>
      <c r="F81" s="69"/>
      <c r="G81" s="69"/>
      <c r="H81" s="69"/>
      <c r="I81" s="69"/>
      <c r="J81" s="69"/>
    </row>
  </sheetData>
  <mergeCells count="16">
    <mergeCell ref="C76:J76"/>
    <mergeCell ref="C77:J81"/>
    <mergeCell ref="B77:B81"/>
    <mergeCell ref="B58:J58"/>
    <mergeCell ref="B64:J64"/>
    <mergeCell ref="B65:J65"/>
    <mergeCell ref="F70:J70"/>
    <mergeCell ref="C74:J74"/>
    <mergeCell ref="C75:J75"/>
    <mergeCell ref="E25:H25"/>
    <mergeCell ref="B28:J28"/>
    <mergeCell ref="E17:F17"/>
    <mergeCell ref="E21:I21"/>
    <mergeCell ref="E12:I12"/>
    <mergeCell ref="E14:I14"/>
    <mergeCell ref="E16:G16"/>
  </mergeCells>
  <conditionalFormatting sqref="E12">
    <cfRule type="cellIs" dxfId="14" priority="5" operator="equal">
      <formula>$J$3</formula>
    </cfRule>
  </conditionalFormatting>
  <conditionalFormatting sqref="E14:I14">
    <cfRule type="cellIs" dxfId="13" priority="4" operator="equal">
      <formula>$J$3</formula>
    </cfRule>
  </conditionalFormatting>
  <conditionalFormatting sqref="E16:G16">
    <cfRule type="cellIs" dxfId="12" priority="3" operator="equal">
      <formula>$J$3</formula>
    </cfRule>
  </conditionalFormatting>
  <conditionalFormatting sqref="E21:I21">
    <cfRule type="cellIs" dxfId="11" priority="2" operator="equal">
      <formula>$J$3</formula>
    </cfRule>
  </conditionalFormatting>
  <conditionalFormatting sqref="E25:H25">
    <cfRule type="cellIs" dxfId="10" priority="1" operator="equal">
      <formula>$J$3</formula>
    </cfRule>
  </conditionalFormatting>
  <pageMargins left="0.38958333333333334" right="0.7" top="0.75" bottom="0.75" header="0.3" footer="0.3"/>
  <pageSetup paperSize="9" scale="90" orientation="landscape" r:id="rId1"/>
  <rowBreaks count="1" manualBreakCount="1">
    <brk id="27"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outlinePr summaryBelow="0"/>
  </sheetPr>
  <dimension ref="B10:J83"/>
  <sheetViews>
    <sheetView showGridLines="0" view="pageLayout" zoomScale="110" zoomScaleNormal="160" zoomScalePageLayoutView="110" workbookViewId="0">
      <selection activeCell="C83" sqref="C83"/>
    </sheetView>
  </sheetViews>
  <sheetFormatPr defaultColWidth="9.140625" defaultRowHeight="15" outlineLevelRow="1" x14ac:dyDescent="0.25"/>
  <cols>
    <col min="1" max="1" width="2.42578125" style="1" customWidth="1"/>
    <col min="2" max="2" width="24.28515625" style="1" customWidth="1"/>
    <col min="3" max="3" width="15.42578125" style="1" customWidth="1"/>
    <col min="4" max="4" width="15.7109375" style="1" customWidth="1"/>
    <col min="5" max="5" width="13.28515625" style="1" customWidth="1"/>
    <col min="6" max="6" width="11.42578125" style="1" customWidth="1"/>
    <col min="7" max="7" width="16.28515625" style="1" customWidth="1"/>
    <col min="8" max="8" width="12.85546875" style="1" customWidth="1"/>
    <col min="9" max="9" width="16.28515625" style="1" customWidth="1"/>
    <col min="10" max="10" width="12.28515625" style="1" customWidth="1"/>
    <col min="11" max="16384" width="9.140625" style="1"/>
  </cols>
  <sheetData>
    <row r="10" spans="2:9" ht="24" x14ac:dyDescent="0.4">
      <c r="B10" s="18"/>
      <c r="C10" s="81" t="s">
        <v>54</v>
      </c>
      <c r="D10" s="81"/>
      <c r="E10" s="81"/>
      <c r="F10" s="81"/>
      <c r="G10" s="18"/>
      <c r="H10" s="18"/>
      <c r="I10" s="18"/>
    </row>
    <row r="11" spans="2:9" x14ac:dyDescent="0.25">
      <c r="B11" s="18"/>
      <c r="C11" s="18"/>
      <c r="D11" s="18"/>
      <c r="E11" s="18"/>
      <c r="F11" s="18"/>
      <c r="G11" s="18"/>
      <c r="H11" s="18"/>
      <c r="I11" s="18"/>
    </row>
    <row r="12" spans="2:9" x14ac:dyDescent="0.25">
      <c r="B12" s="18"/>
      <c r="C12" s="18"/>
      <c r="D12" s="18"/>
      <c r="E12" s="18"/>
      <c r="F12" s="18"/>
      <c r="G12" s="18"/>
      <c r="H12" s="18"/>
      <c r="I12" s="18"/>
    </row>
    <row r="13" spans="2:9" ht="57" customHeight="1" x14ac:dyDescent="0.25">
      <c r="B13" s="18"/>
      <c r="C13" s="6" t="s">
        <v>3</v>
      </c>
      <c r="D13" s="6"/>
      <c r="E13" s="82" t="s">
        <v>44</v>
      </c>
      <c r="F13" s="82"/>
      <c r="G13" s="82"/>
      <c r="H13" s="82"/>
      <c r="I13" s="82"/>
    </row>
    <row r="14" spans="2:9" x14ac:dyDescent="0.25">
      <c r="B14" s="18"/>
      <c r="C14" s="18"/>
      <c r="D14" s="18"/>
      <c r="E14" s="18"/>
      <c r="F14" s="18"/>
      <c r="G14" s="18"/>
      <c r="H14" s="18"/>
      <c r="I14" s="18"/>
    </row>
    <row r="15" spans="2:9" x14ac:dyDescent="0.25">
      <c r="B15" s="18"/>
      <c r="C15" s="18" t="s">
        <v>5</v>
      </c>
      <c r="D15" s="18"/>
      <c r="E15" s="85" t="s">
        <v>46</v>
      </c>
      <c r="F15" s="85"/>
      <c r="G15" s="85"/>
      <c r="H15" s="85"/>
      <c r="I15" s="85"/>
    </row>
    <row r="16" spans="2:9" x14ac:dyDescent="0.25">
      <c r="B16" s="18"/>
      <c r="C16" s="18"/>
      <c r="D16" s="18"/>
      <c r="E16" s="18"/>
      <c r="F16" s="18"/>
      <c r="G16" s="18"/>
      <c r="H16" s="18"/>
      <c r="I16" s="18"/>
    </row>
    <row r="17" spans="2:10" x14ac:dyDescent="0.25">
      <c r="B17" s="18"/>
      <c r="C17" s="18" t="s">
        <v>8</v>
      </c>
      <c r="D17" s="18"/>
      <c r="E17" s="86" t="s">
        <v>43</v>
      </c>
      <c r="F17" s="86"/>
      <c r="G17" s="86"/>
      <c r="H17" s="18"/>
      <c r="I17" s="18"/>
    </row>
    <row r="18" spans="2:10" x14ac:dyDescent="0.25">
      <c r="B18" s="18"/>
      <c r="C18" s="18"/>
      <c r="D18" s="18"/>
      <c r="E18" s="85"/>
      <c r="F18" s="85"/>
      <c r="G18" s="18"/>
      <c r="H18" s="18"/>
      <c r="I18" s="18"/>
    </row>
    <row r="19" spans="2:10" x14ac:dyDescent="0.25">
      <c r="B19" s="18"/>
      <c r="C19" s="18"/>
      <c r="D19" s="18"/>
      <c r="E19" s="18"/>
      <c r="F19" s="18"/>
      <c r="G19" s="18"/>
      <c r="H19" s="18"/>
      <c r="I19" s="18"/>
    </row>
    <row r="20" spans="2:10" x14ac:dyDescent="0.25">
      <c r="B20" s="18"/>
      <c r="C20" s="18"/>
      <c r="D20" s="18"/>
      <c r="E20" s="18"/>
      <c r="F20" s="18"/>
      <c r="G20" s="18"/>
      <c r="H20" s="18"/>
      <c r="I20" s="18"/>
    </row>
    <row r="21" spans="2:10" x14ac:dyDescent="0.25">
      <c r="B21" s="18"/>
      <c r="C21" s="18"/>
      <c r="D21" s="18"/>
      <c r="E21" s="18"/>
      <c r="F21" s="18"/>
      <c r="G21" s="18"/>
      <c r="H21" s="18"/>
      <c r="I21" s="18"/>
    </row>
    <row r="22" spans="2:10" x14ac:dyDescent="0.25">
      <c r="B22" s="18"/>
      <c r="C22" s="18"/>
      <c r="D22" s="18"/>
      <c r="E22" s="18"/>
      <c r="F22" s="18"/>
      <c r="G22" s="18"/>
      <c r="H22" s="18"/>
      <c r="I22" s="18"/>
    </row>
    <row r="23" spans="2:10" x14ac:dyDescent="0.25">
      <c r="B23" s="18"/>
      <c r="C23" s="18"/>
      <c r="D23" s="18"/>
      <c r="E23" s="18"/>
      <c r="F23" s="18"/>
      <c r="G23" s="18"/>
      <c r="H23" s="18"/>
      <c r="I23" s="18"/>
    </row>
    <row r="24" spans="2:10" ht="31.5" customHeight="1" x14ac:dyDescent="0.25">
      <c r="B24" s="18"/>
      <c r="C24" s="18" t="s">
        <v>0</v>
      </c>
      <c r="D24" s="18"/>
      <c r="E24" s="87" t="s">
        <v>47</v>
      </c>
      <c r="F24" s="87"/>
      <c r="G24" s="87"/>
      <c r="H24" s="87"/>
      <c r="I24" s="87"/>
    </row>
    <row r="25" spans="2:10" x14ac:dyDescent="0.25">
      <c r="B25" s="18"/>
      <c r="C25" s="18"/>
      <c r="D25" s="18"/>
      <c r="E25" s="18"/>
      <c r="F25" s="18"/>
      <c r="G25" s="18"/>
      <c r="H25" s="18"/>
      <c r="I25" s="18"/>
    </row>
    <row r="26" spans="2:10" x14ac:dyDescent="0.25">
      <c r="B26" s="18"/>
      <c r="C26" s="18" t="s">
        <v>2</v>
      </c>
      <c r="D26" s="18"/>
      <c r="E26" s="19"/>
      <c r="F26" s="19"/>
      <c r="G26" s="19"/>
      <c r="H26" s="19"/>
      <c r="I26" s="19"/>
    </row>
    <row r="27" spans="2:10" x14ac:dyDescent="0.25">
      <c r="B27" s="18"/>
      <c r="C27" s="18"/>
      <c r="D27" s="18"/>
      <c r="E27" s="18"/>
      <c r="F27" s="18"/>
      <c r="G27" s="18"/>
      <c r="H27" s="18"/>
      <c r="I27" s="18"/>
    </row>
    <row r="28" spans="2:10" x14ac:dyDescent="0.25">
      <c r="B28" s="18"/>
      <c r="C28" s="18" t="s">
        <v>1</v>
      </c>
      <c r="D28" s="18"/>
      <c r="E28" s="83">
        <v>45042</v>
      </c>
      <c r="F28" s="84"/>
      <c r="G28" s="84"/>
      <c r="H28" s="84"/>
      <c r="I28" s="18"/>
    </row>
    <row r="29" spans="2:10" x14ac:dyDescent="0.25">
      <c r="B29" s="18"/>
      <c r="C29" s="18"/>
      <c r="D29" s="18"/>
      <c r="E29" s="18"/>
      <c r="F29" s="18"/>
      <c r="G29" s="18"/>
      <c r="H29" s="18"/>
      <c r="I29" s="18"/>
    </row>
    <row r="31" spans="2:10" ht="15.75" x14ac:dyDescent="0.3">
      <c r="B31" s="64"/>
      <c r="C31" s="64"/>
      <c r="D31" s="64"/>
      <c r="E31" s="64"/>
      <c r="F31" s="64"/>
      <c r="G31" s="64"/>
      <c r="H31" s="64"/>
      <c r="I31" s="64"/>
      <c r="J31" s="64"/>
    </row>
    <row r="32" spans="2:10" x14ac:dyDescent="0.25">
      <c r="B32" s="8" t="s">
        <v>23</v>
      </c>
      <c r="C32" s="9"/>
      <c r="D32" s="9"/>
      <c r="E32" s="9"/>
      <c r="F32" s="9"/>
      <c r="G32" s="9"/>
      <c r="H32" s="9"/>
      <c r="I32" s="9"/>
      <c r="J32" s="9"/>
    </row>
    <row r="33" spans="2:10" s="2" customFormat="1" ht="96" customHeight="1" x14ac:dyDescent="0.25">
      <c r="B33" s="26" t="s">
        <v>4</v>
      </c>
      <c r="C33" s="26" t="s">
        <v>40</v>
      </c>
      <c r="D33" s="26" t="s">
        <v>41</v>
      </c>
      <c r="E33" s="26" t="s">
        <v>37</v>
      </c>
      <c r="F33" s="26" t="s">
        <v>26</v>
      </c>
      <c r="G33" s="26" t="s">
        <v>42</v>
      </c>
      <c r="H33" s="26" t="str">
        <f>"ანგარიშგების პერიოდისთვის"&amp;"("&amp;INDEX(G17,0)&amp;")"&amp;" საკასო შესრულება (ნაზარდი ჯამი):"</f>
        <v>ანგარიშგების პერიოდისთვის() საკასო შესრულება (ნაზარდი ჯამი):</v>
      </c>
      <c r="I33" s="26" t="s">
        <v>10</v>
      </c>
      <c r="J33" s="26" t="s">
        <v>38</v>
      </c>
    </row>
    <row r="34" spans="2:10" ht="16.5" customHeight="1" x14ac:dyDescent="0.25">
      <c r="B34" s="27"/>
      <c r="C34" s="41">
        <v>1</v>
      </c>
      <c r="D34" s="41">
        <v>2</v>
      </c>
      <c r="E34" s="26">
        <v>3</v>
      </c>
      <c r="F34" s="41">
        <v>5</v>
      </c>
      <c r="G34" s="41">
        <v>6</v>
      </c>
      <c r="H34" s="41">
        <v>7</v>
      </c>
      <c r="I34" s="41">
        <v>8</v>
      </c>
      <c r="J34" s="46">
        <v>9</v>
      </c>
    </row>
    <row r="35" spans="2:10" outlineLevel="1" x14ac:dyDescent="0.25">
      <c r="B35" s="31" t="s">
        <v>6</v>
      </c>
      <c r="C35" s="32">
        <f>SUM(C36:C39)</f>
        <v>8400</v>
      </c>
      <c r="D35" s="32">
        <f t="shared" ref="D35:J35" si="0">SUM(D36:D39)</f>
        <v>8400</v>
      </c>
      <c r="E35" s="32">
        <f t="shared" si="0"/>
        <v>8400</v>
      </c>
      <c r="F35" s="33">
        <f t="shared" ref="F35" si="1">(E35/D35)*100%</f>
        <v>1</v>
      </c>
      <c r="G35" s="32">
        <f t="shared" si="0"/>
        <v>8400</v>
      </c>
      <c r="H35" s="32">
        <f t="shared" si="0"/>
        <v>8400</v>
      </c>
      <c r="I35" s="33">
        <f t="shared" ref="I35" si="2">(H35/G35)*100%</f>
        <v>1</v>
      </c>
      <c r="J35" s="32">
        <f t="shared" si="0"/>
        <v>8400</v>
      </c>
    </row>
    <row r="36" spans="2:10" outlineLevel="1" x14ac:dyDescent="0.25">
      <c r="B36" s="47" t="s">
        <v>13</v>
      </c>
      <c r="C36" s="32"/>
      <c r="D36" s="32"/>
      <c r="E36" s="32"/>
      <c r="F36" s="33">
        <f t="shared" ref="F36:F56" si="3">IFERROR((E36/D36)*100%,0)</f>
        <v>0</v>
      </c>
      <c r="G36" s="32"/>
      <c r="H36" s="32"/>
      <c r="I36" s="33">
        <f t="shared" ref="I36:I56" si="4">IFERROR((H36/G36)*100%,0)</f>
        <v>0</v>
      </c>
      <c r="J36" s="32"/>
    </row>
    <row r="37" spans="2:10" outlineLevel="1" x14ac:dyDescent="0.25">
      <c r="B37" s="47" t="s">
        <v>14</v>
      </c>
      <c r="C37" s="32"/>
      <c r="D37" s="32"/>
      <c r="E37" s="32"/>
      <c r="F37" s="33">
        <f t="shared" si="3"/>
        <v>0</v>
      </c>
      <c r="G37" s="32"/>
      <c r="H37" s="32"/>
      <c r="I37" s="33">
        <f t="shared" si="4"/>
        <v>0</v>
      </c>
      <c r="J37" s="32"/>
    </row>
    <row r="38" spans="2:10" ht="15" customHeight="1" outlineLevel="1" x14ac:dyDescent="0.25">
      <c r="B38" s="47" t="s">
        <v>15</v>
      </c>
      <c r="C38" s="32"/>
      <c r="D38" s="32"/>
      <c r="E38" s="32"/>
      <c r="F38" s="33">
        <f t="shared" si="3"/>
        <v>0</v>
      </c>
      <c r="G38" s="32"/>
      <c r="H38" s="32"/>
      <c r="I38" s="33">
        <f t="shared" si="4"/>
        <v>0</v>
      </c>
      <c r="J38" s="32"/>
    </row>
    <row r="39" spans="2:10" ht="14.25" customHeight="1" x14ac:dyDescent="0.25">
      <c r="B39" s="47" t="s">
        <v>16</v>
      </c>
      <c r="C39" s="35">
        <v>8400</v>
      </c>
      <c r="D39" s="35">
        <v>8400</v>
      </c>
      <c r="E39" s="32">
        <v>8400</v>
      </c>
      <c r="F39" s="33">
        <f t="shared" si="3"/>
        <v>1</v>
      </c>
      <c r="G39" s="35">
        <v>8400</v>
      </c>
      <c r="H39" s="32">
        <v>8400</v>
      </c>
      <c r="I39" s="33">
        <f t="shared" si="4"/>
        <v>1</v>
      </c>
      <c r="J39" s="32">
        <v>8400</v>
      </c>
    </row>
    <row r="40" spans="2:10" ht="14.25" customHeight="1" x14ac:dyDescent="0.25">
      <c r="B40" s="31" t="s">
        <v>7</v>
      </c>
      <c r="C40" s="32">
        <f t="shared" ref="C40" si="5">SUM(C41:C47)</f>
        <v>8400</v>
      </c>
      <c r="D40" s="32">
        <f t="shared" ref="D40:E40" si="6">SUM(D41:D47)</f>
        <v>8400</v>
      </c>
      <c r="E40" s="32">
        <f t="shared" si="6"/>
        <v>8400</v>
      </c>
      <c r="F40" s="33">
        <f t="shared" si="3"/>
        <v>1</v>
      </c>
      <c r="G40" s="32">
        <f t="shared" ref="G40:H40" si="7">SUM(G41:G47)</f>
        <v>8400</v>
      </c>
      <c r="H40" s="32">
        <f t="shared" si="7"/>
        <v>8400</v>
      </c>
      <c r="I40" s="33">
        <f t="shared" si="4"/>
        <v>1</v>
      </c>
      <c r="J40" s="32">
        <f t="shared" ref="J40" si="8">SUM(J41:J47)</f>
        <v>8400</v>
      </c>
    </row>
    <row r="41" spans="2:10" ht="14.25" customHeight="1" x14ac:dyDescent="0.25">
      <c r="B41" s="47" t="s">
        <v>17</v>
      </c>
      <c r="C41" s="32"/>
      <c r="D41" s="32"/>
      <c r="E41" s="32"/>
      <c r="F41" s="33">
        <f t="shared" si="3"/>
        <v>0</v>
      </c>
      <c r="G41" s="32"/>
      <c r="H41" s="32"/>
      <c r="I41" s="33">
        <f t="shared" si="4"/>
        <v>0</v>
      </c>
      <c r="J41" s="32"/>
    </row>
    <row r="42" spans="2:10" ht="14.25" customHeight="1" x14ac:dyDescent="0.25">
      <c r="B42" s="47" t="s">
        <v>18</v>
      </c>
      <c r="C42" s="32">
        <v>8400</v>
      </c>
      <c r="D42" s="32">
        <v>8400</v>
      </c>
      <c r="E42" s="32">
        <v>8400</v>
      </c>
      <c r="F42" s="33">
        <f t="shared" si="3"/>
        <v>1</v>
      </c>
      <c r="G42" s="32">
        <v>8400</v>
      </c>
      <c r="H42" s="32">
        <v>8400</v>
      </c>
      <c r="I42" s="33">
        <f t="shared" si="4"/>
        <v>1</v>
      </c>
      <c r="J42" s="32">
        <v>8400</v>
      </c>
    </row>
    <row r="43" spans="2:10" ht="14.25" customHeight="1" x14ac:dyDescent="0.25">
      <c r="B43" s="47" t="s">
        <v>19</v>
      </c>
      <c r="C43" s="32"/>
      <c r="D43" s="32"/>
      <c r="E43" s="32"/>
      <c r="F43" s="33">
        <f t="shared" si="3"/>
        <v>0</v>
      </c>
      <c r="G43" s="32"/>
      <c r="H43" s="32"/>
      <c r="I43" s="33">
        <f t="shared" si="4"/>
        <v>0</v>
      </c>
      <c r="J43" s="32"/>
    </row>
    <row r="44" spans="2:10" ht="14.25" customHeight="1" x14ac:dyDescent="0.25">
      <c r="B44" s="47" t="s">
        <v>20</v>
      </c>
      <c r="C44" s="32"/>
      <c r="D44" s="32"/>
      <c r="E44" s="32"/>
      <c r="F44" s="33">
        <f t="shared" si="3"/>
        <v>0</v>
      </c>
      <c r="G44" s="32"/>
      <c r="H44" s="32"/>
      <c r="I44" s="33">
        <f t="shared" si="4"/>
        <v>0</v>
      </c>
      <c r="J44" s="32"/>
    </row>
    <row r="45" spans="2:10" ht="14.25" customHeight="1" x14ac:dyDescent="0.25">
      <c r="B45" s="47" t="s">
        <v>15</v>
      </c>
      <c r="C45" s="32"/>
      <c r="D45" s="32"/>
      <c r="E45" s="32"/>
      <c r="F45" s="33">
        <f t="shared" si="3"/>
        <v>0</v>
      </c>
      <c r="G45" s="32"/>
      <c r="H45" s="32"/>
      <c r="I45" s="33">
        <f t="shared" si="4"/>
        <v>0</v>
      </c>
      <c r="J45" s="32"/>
    </row>
    <row r="46" spans="2:10" ht="19.5" customHeight="1" x14ac:dyDescent="0.25">
      <c r="B46" s="47" t="s">
        <v>21</v>
      </c>
      <c r="C46" s="32"/>
      <c r="D46" s="32"/>
      <c r="E46" s="32"/>
      <c r="F46" s="33">
        <f t="shared" si="3"/>
        <v>0</v>
      </c>
      <c r="G46" s="32"/>
      <c r="H46" s="32"/>
      <c r="I46" s="33">
        <f t="shared" si="4"/>
        <v>0</v>
      </c>
      <c r="J46" s="32"/>
    </row>
    <row r="47" spans="2:10" ht="14.25" customHeight="1" x14ac:dyDescent="0.25">
      <c r="B47" s="47" t="s">
        <v>22</v>
      </c>
      <c r="C47" s="35"/>
      <c r="D47" s="35"/>
      <c r="E47" s="32"/>
      <c r="F47" s="33">
        <f t="shared" si="3"/>
        <v>0</v>
      </c>
      <c r="G47" s="32"/>
      <c r="H47" s="32"/>
      <c r="I47" s="33">
        <f t="shared" si="4"/>
        <v>0</v>
      </c>
      <c r="J47" s="32"/>
    </row>
    <row r="48" spans="2:10" ht="24" customHeight="1" x14ac:dyDescent="0.25">
      <c r="B48" s="31" t="s">
        <v>29</v>
      </c>
      <c r="C48" s="35">
        <f>SUM(C49:C50)</f>
        <v>0</v>
      </c>
      <c r="D48" s="35">
        <f t="shared" ref="D48:E48" si="9">SUM(D49:D50)</f>
        <v>0</v>
      </c>
      <c r="E48" s="35">
        <f t="shared" si="9"/>
        <v>0</v>
      </c>
      <c r="F48" s="33">
        <f t="shared" si="3"/>
        <v>0</v>
      </c>
      <c r="G48" s="35">
        <f t="shared" ref="G48:H48" si="10">SUM(G49:G50)</f>
        <v>0</v>
      </c>
      <c r="H48" s="35">
        <f t="shared" si="10"/>
        <v>0</v>
      </c>
      <c r="I48" s="33">
        <f t="shared" si="4"/>
        <v>0</v>
      </c>
      <c r="J48" s="35">
        <f t="shared" ref="J48" si="11">SUM(J49:J50)</f>
        <v>0</v>
      </c>
    </row>
    <row r="49" spans="2:10" ht="14.25" customHeight="1" x14ac:dyDescent="0.25">
      <c r="B49" s="48" t="s">
        <v>30</v>
      </c>
      <c r="C49" s="32"/>
      <c r="D49" s="32"/>
      <c r="E49" s="32"/>
      <c r="F49" s="33">
        <f t="shared" si="3"/>
        <v>0</v>
      </c>
      <c r="G49" s="32"/>
      <c r="H49" s="32"/>
      <c r="I49" s="33">
        <f t="shared" si="4"/>
        <v>0</v>
      </c>
      <c r="J49" s="32"/>
    </row>
    <row r="50" spans="2:10" ht="14.25" customHeight="1" x14ac:dyDescent="0.25">
      <c r="B50" s="48" t="s">
        <v>31</v>
      </c>
      <c r="C50" s="32"/>
      <c r="D50" s="32"/>
      <c r="E50" s="32"/>
      <c r="F50" s="33">
        <f t="shared" si="3"/>
        <v>0</v>
      </c>
      <c r="G50" s="32"/>
      <c r="H50" s="32"/>
      <c r="I50" s="33">
        <f t="shared" si="4"/>
        <v>0</v>
      </c>
      <c r="J50" s="32"/>
    </row>
    <row r="51" spans="2:10" ht="20.25" customHeight="1" x14ac:dyDescent="0.25">
      <c r="B51" s="31" t="s">
        <v>32</v>
      </c>
      <c r="C51" s="35">
        <f>SUM(C52:C53)</f>
        <v>0</v>
      </c>
      <c r="D51" s="35">
        <f t="shared" ref="D51:E51" si="12">SUM(D52:D53)</f>
        <v>0</v>
      </c>
      <c r="E51" s="35">
        <f t="shared" si="12"/>
        <v>0</v>
      </c>
      <c r="F51" s="33">
        <f t="shared" si="3"/>
        <v>0</v>
      </c>
      <c r="G51" s="35">
        <f t="shared" ref="G51:H51" si="13">SUM(G52:G53)</f>
        <v>0</v>
      </c>
      <c r="H51" s="35">
        <f t="shared" si="13"/>
        <v>0</v>
      </c>
      <c r="I51" s="33">
        <f t="shared" si="4"/>
        <v>0</v>
      </c>
      <c r="J51" s="35">
        <f t="shared" ref="J51" si="14">SUM(J52:J53)</f>
        <v>0</v>
      </c>
    </row>
    <row r="52" spans="2:10" ht="14.25" customHeight="1" x14ac:dyDescent="0.25">
      <c r="B52" s="48" t="s">
        <v>30</v>
      </c>
      <c r="C52" s="32"/>
      <c r="D52" s="32"/>
      <c r="E52" s="32"/>
      <c r="F52" s="33">
        <f t="shared" si="3"/>
        <v>0</v>
      </c>
      <c r="G52" s="32"/>
      <c r="H52" s="32"/>
      <c r="I52" s="33">
        <f t="shared" si="4"/>
        <v>0</v>
      </c>
      <c r="J52" s="32"/>
    </row>
    <row r="53" spans="2:10" ht="14.25" customHeight="1" x14ac:dyDescent="0.25">
      <c r="B53" s="48" t="s">
        <v>31</v>
      </c>
      <c r="C53" s="35"/>
      <c r="D53" s="35"/>
      <c r="E53" s="32"/>
      <c r="F53" s="33">
        <f t="shared" si="3"/>
        <v>0</v>
      </c>
      <c r="G53" s="32"/>
      <c r="H53" s="32"/>
      <c r="I53" s="33">
        <f t="shared" si="4"/>
        <v>0</v>
      </c>
      <c r="J53" s="32"/>
    </row>
    <row r="54" spans="2:10" ht="21" customHeight="1" x14ac:dyDescent="0.25">
      <c r="B54" s="31" t="s">
        <v>33</v>
      </c>
      <c r="C54" s="35">
        <f>SUM(C55:C56)</f>
        <v>0</v>
      </c>
      <c r="D54" s="35">
        <f t="shared" ref="D54:E54" si="15">SUM(D55:D56)</f>
        <v>0</v>
      </c>
      <c r="E54" s="35">
        <f t="shared" si="15"/>
        <v>0</v>
      </c>
      <c r="F54" s="33">
        <f t="shared" si="3"/>
        <v>0</v>
      </c>
      <c r="G54" s="35">
        <f t="shared" ref="G54:H54" si="16">SUM(G55:G56)</f>
        <v>0</v>
      </c>
      <c r="H54" s="35">
        <f t="shared" si="16"/>
        <v>0</v>
      </c>
      <c r="I54" s="33">
        <f t="shared" si="4"/>
        <v>0</v>
      </c>
      <c r="J54" s="35">
        <f t="shared" ref="J54" si="17">SUM(J55:J56)</f>
        <v>0</v>
      </c>
    </row>
    <row r="55" spans="2:10" ht="14.25" customHeight="1" x14ac:dyDescent="0.25">
      <c r="B55" s="48" t="s">
        <v>30</v>
      </c>
      <c r="C55" s="35"/>
      <c r="D55" s="35"/>
      <c r="E55" s="32"/>
      <c r="F55" s="33">
        <f t="shared" si="3"/>
        <v>0</v>
      </c>
      <c r="G55" s="32"/>
      <c r="H55" s="32"/>
      <c r="I55" s="33">
        <f t="shared" si="4"/>
        <v>0</v>
      </c>
      <c r="J55" s="32"/>
    </row>
    <row r="56" spans="2:10" ht="14.25" customHeight="1" x14ac:dyDescent="0.25">
      <c r="B56" s="48" t="s">
        <v>31</v>
      </c>
      <c r="C56" s="35"/>
      <c r="D56" s="32"/>
      <c r="E56" s="32"/>
      <c r="F56" s="33">
        <f t="shared" si="3"/>
        <v>0</v>
      </c>
      <c r="G56" s="32"/>
      <c r="H56" s="32"/>
      <c r="I56" s="33">
        <f t="shared" si="4"/>
        <v>0</v>
      </c>
      <c r="J56" s="32"/>
    </row>
    <row r="57" spans="2:10" ht="14.25" customHeight="1" x14ac:dyDescent="0.25">
      <c r="B57" s="48"/>
      <c r="C57" s="35"/>
      <c r="D57" s="32"/>
      <c r="E57" s="32"/>
      <c r="F57" s="33"/>
      <c r="G57" s="32"/>
      <c r="H57" s="32"/>
      <c r="I57" s="33"/>
      <c r="J57" s="32"/>
    </row>
    <row r="58" spans="2:10" ht="14.25" customHeight="1" x14ac:dyDescent="0.25">
      <c r="B58" s="48"/>
      <c r="C58" s="35"/>
      <c r="D58" s="32"/>
      <c r="E58" s="32"/>
      <c r="F58" s="33"/>
      <c r="G58" s="32"/>
      <c r="H58" s="32"/>
      <c r="I58" s="33"/>
      <c r="J58" s="32"/>
    </row>
    <row r="59" spans="2:10" x14ac:dyDescent="0.25">
      <c r="B59" s="88"/>
      <c r="C59" s="88"/>
      <c r="D59" s="88"/>
      <c r="E59" s="88"/>
      <c r="F59" s="88"/>
      <c r="G59" s="88"/>
      <c r="H59" s="88"/>
      <c r="I59" s="88"/>
      <c r="J59" s="88"/>
    </row>
    <row r="60" spans="2:10" ht="11.25" customHeight="1" x14ac:dyDescent="0.25">
      <c r="B60" s="49" t="s">
        <v>24</v>
      </c>
      <c r="C60" s="48"/>
      <c r="D60" s="48"/>
      <c r="E60" s="48"/>
      <c r="F60" s="48"/>
      <c r="G60" s="48"/>
      <c r="H60" s="48"/>
      <c r="I60" s="48"/>
      <c r="J60" s="48"/>
    </row>
    <row r="61" spans="2:10" x14ac:dyDescent="0.25">
      <c r="B61" s="41"/>
      <c r="C61" s="41">
        <v>1</v>
      </c>
      <c r="D61" s="41">
        <v>2</v>
      </c>
      <c r="E61" s="41">
        <v>5</v>
      </c>
      <c r="F61" s="41">
        <v>6</v>
      </c>
      <c r="G61" s="41">
        <v>7</v>
      </c>
      <c r="H61" s="41">
        <v>8</v>
      </c>
      <c r="I61" s="41">
        <v>9</v>
      </c>
      <c r="J61" s="41">
        <v>11</v>
      </c>
    </row>
    <row r="62" spans="2:10" ht="23.25" x14ac:dyDescent="0.25">
      <c r="B62" s="31" t="s">
        <v>28</v>
      </c>
      <c r="C62" s="50">
        <v>8400</v>
      </c>
      <c r="D62" s="50">
        <v>8400</v>
      </c>
      <c r="E62" s="50">
        <v>8400</v>
      </c>
      <c r="F62" s="51">
        <f>(E62/D62)*100%</f>
        <v>1</v>
      </c>
      <c r="G62" s="50">
        <v>8400</v>
      </c>
      <c r="H62" s="50">
        <v>8400</v>
      </c>
      <c r="I62" s="51">
        <f>(H62/G62)*100%</f>
        <v>1</v>
      </c>
      <c r="J62" s="50">
        <v>8400</v>
      </c>
    </row>
    <row r="63" spans="2:10" ht="14.25" customHeight="1" x14ac:dyDescent="0.25">
      <c r="B63" s="52"/>
      <c r="C63" s="53"/>
      <c r="D63" s="53"/>
      <c r="E63" s="53"/>
      <c r="F63" s="54"/>
      <c r="G63" s="53"/>
      <c r="H63" s="53"/>
      <c r="I63" s="53"/>
      <c r="J63" s="53"/>
    </row>
    <row r="64" spans="2:10" ht="23.25" x14ac:dyDescent="0.25">
      <c r="B64" s="31" t="s">
        <v>27</v>
      </c>
      <c r="C64" s="50">
        <v>8400</v>
      </c>
      <c r="D64" s="50">
        <v>8400</v>
      </c>
      <c r="E64" s="50">
        <v>8400</v>
      </c>
      <c r="F64" s="51">
        <f>(E64/D64)*100%</f>
        <v>1</v>
      </c>
      <c r="G64" s="50">
        <v>8400</v>
      </c>
      <c r="H64" s="50">
        <v>8400</v>
      </c>
      <c r="I64" s="51">
        <f>(H64/G64)*100%</f>
        <v>1</v>
      </c>
      <c r="J64" s="50">
        <v>8400</v>
      </c>
    </row>
    <row r="65" spans="2:10" ht="15.75" thickBot="1" x14ac:dyDescent="0.3">
      <c r="B65" s="14"/>
      <c r="C65" s="15"/>
      <c r="D65" s="15"/>
      <c r="E65" s="15"/>
      <c r="F65" s="89" t="s">
        <v>11</v>
      </c>
      <c r="G65" s="89"/>
      <c r="H65" s="89"/>
      <c r="I65" s="89"/>
      <c r="J65" s="90"/>
    </row>
    <row r="66" spans="2:10" x14ac:dyDescent="0.25">
      <c r="B66" s="9"/>
      <c r="C66" s="9"/>
      <c r="D66" s="9"/>
      <c r="E66" s="9"/>
      <c r="F66" s="9"/>
      <c r="G66" s="9"/>
      <c r="H66" s="9"/>
      <c r="I66" s="9"/>
      <c r="J66" s="9"/>
    </row>
    <row r="67" spans="2:10" x14ac:dyDescent="0.25">
      <c r="B67" s="28"/>
      <c r="C67" s="41">
        <v>1</v>
      </c>
      <c r="D67" s="41">
        <v>2</v>
      </c>
      <c r="E67" s="41">
        <v>5</v>
      </c>
      <c r="F67" s="41">
        <v>6</v>
      </c>
      <c r="G67" s="55">
        <v>7</v>
      </c>
      <c r="H67" s="55">
        <v>8</v>
      </c>
      <c r="I67" s="55">
        <v>9</v>
      </c>
      <c r="J67" s="41">
        <v>11</v>
      </c>
    </row>
    <row r="68" spans="2:10" ht="23.25" x14ac:dyDescent="0.25">
      <c r="B68" s="31" t="s">
        <v>35</v>
      </c>
      <c r="C68" s="42">
        <v>0</v>
      </c>
      <c r="D68" s="42">
        <v>0</v>
      </c>
      <c r="E68" s="42">
        <v>0</v>
      </c>
      <c r="F68" s="43">
        <f t="shared" ref="F68:F70" si="18">IFERROR((E68/D68)*100%,0)</f>
        <v>0</v>
      </c>
      <c r="G68" s="56">
        <v>0</v>
      </c>
      <c r="H68" s="56">
        <v>0</v>
      </c>
      <c r="I68" s="43">
        <f t="shared" ref="I68" si="19">IFERROR((H68/G68)*100%,0)</f>
        <v>0</v>
      </c>
      <c r="J68" s="42">
        <v>0</v>
      </c>
    </row>
    <row r="69" spans="2:10" x14ac:dyDescent="0.25">
      <c r="B69" s="37"/>
      <c r="C69" s="45"/>
      <c r="D69" s="45"/>
      <c r="E69" s="45"/>
      <c r="F69" s="43"/>
      <c r="G69" s="45"/>
      <c r="H69" s="45"/>
      <c r="I69" s="45"/>
      <c r="J69" s="45"/>
    </row>
    <row r="70" spans="2:10" ht="23.25" x14ac:dyDescent="0.25">
      <c r="B70" s="31" t="s">
        <v>36</v>
      </c>
      <c r="C70" s="42">
        <v>0</v>
      </c>
      <c r="D70" s="42">
        <v>0</v>
      </c>
      <c r="E70" s="42">
        <v>0</v>
      </c>
      <c r="F70" s="43">
        <f t="shared" si="18"/>
        <v>0</v>
      </c>
      <c r="G70" s="42">
        <v>0</v>
      </c>
      <c r="H70" s="42">
        <v>0</v>
      </c>
      <c r="I70" s="43">
        <f t="shared" ref="I70" si="20">IFERROR((H70/G70)*100%,0)</f>
        <v>0</v>
      </c>
      <c r="J70" s="42">
        <v>0</v>
      </c>
    </row>
    <row r="71" spans="2:10" ht="15.75" thickBot="1" x14ac:dyDescent="0.3">
      <c r="B71" s="14"/>
      <c r="C71" s="15"/>
      <c r="D71" s="15"/>
      <c r="E71" s="15"/>
      <c r="F71" s="89" t="s">
        <v>11</v>
      </c>
      <c r="G71" s="89"/>
      <c r="H71" s="89"/>
      <c r="I71" s="89"/>
      <c r="J71" s="90"/>
    </row>
    <row r="72" spans="2:10" ht="6.75" customHeight="1" x14ac:dyDescent="0.25">
      <c r="B72" s="9"/>
      <c r="C72" s="9"/>
      <c r="D72" s="9"/>
      <c r="E72" s="9"/>
      <c r="F72" s="9"/>
      <c r="G72" s="9"/>
      <c r="H72" s="9"/>
      <c r="I72" s="9"/>
      <c r="J72" s="9"/>
    </row>
    <row r="73" spans="2:10" ht="7.5" customHeight="1" x14ac:dyDescent="0.25">
      <c r="B73" s="9"/>
      <c r="C73" s="9"/>
      <c r="D73" s="9"/>
      <c r="E73" s="9"/>
      <c r="F73" s="9"/>
      <c r="G73" s="9"/>
      <c r="H73" s="9"/>
      <c r="I73" s="9"/>
      <c r="J73" s="9"/>
    </row>
    <row r="74" spans="2:10" ht="6" customHeight="1" x14ac:dyDescent="0.25">
      <c r="B74" s="9"/>
      <c r="C74" s="9"/>
      <c r="D74" s="9"/>
      <c r="E74" s="9"/>
      <c r="F74" s="9"/>
      <c r="G74" s="9"/>
      <c r="H74" s="9"/>
      <c r="I74" s="9"/>
      <c r="J74" s="9"/>
    </row>
    <row r="75" spans="2:10" ht="45" customHeight="1" x14ac:dyDescent="0.25">
      <c r="B75" s="70" t="s">
        <v>25</v>
      </c>
      <c r="C75" s="79"/>
      <c r="D75" s="79"/>
      <c r="E75" s="79"/>
      <c r="F75" s="79"/>
      <c r="G75" s="79"/>
      <c r="H75" s="79"/>
      <c r="I75" s="79"/>
      <c r="J75" s="79"/>
    </row>
    <row r="76" spans="2:10" ht="33.75" customHeight="1" x14ac:dyDescent="0.25">
      <c r="B76" s="70"/>
      <c r="C76" s="79"/>
      <c r="D76" s="79"/>
      <c r="E76" s="79"/>
      <c r="F76" s="79"/>
      <c r="G76" s="79"/>
      <c r="H76" s="79"/>
      <c r="I76" s="79"/>
      <c r="J76" s="79"/>
    </row>
    <row r="77" spans="2:10" ht="48" customHeight="1" x14ac:dyDescent="0.25">
      <c r="B77" s="70"/>
      <c r="C77" s="79"/>
      <c r="D77" s="79"/>
      <c r="E77" s="79"/>
      <c r="F77" s="79"/>
      <c r="G77" s="79"/>
      <c r="H77" s="79"/>
      <c r="I77" s="79"/>
      <c r="J77" s="79"/>
    </row>
    <row r="78" spans="2:10" x14ac:dyDescent="0.25">
      <c r="B78" s="70"/>
      <c r="C78" s="79"/>
      <c r="D78" s="79"/>
      <c r="E78" s="79"/>
      <c r="F78" s="79"/>
      <c r="G78" s="79"/>
      <c r="H78" s="79"/>
      <c r="I78" s="79"/>
      <c r="J78" s="79"/>
    </row>
    <row r="79" spans="2:10" ht="54" customHeight="1" x14ac:dyDescent="0.25">
      <c r="B79" s="60" t="s">
        <v>12</v>
      </c>
      <c r="C79" s="80"/>
      <c r="D79" s="80"/>
      <c r="E79" s="80"/>
      <c r="F79" s="80"/>
      <c r="G79" s="80"/>
      <c r="H79" s="80"/>
      <c r="I79" s="80"/>
      <c r="J79" s="80"/>
    </row>
    <row r="80" spans="2:10" ht="52.9" customHeight="1" x14ac:dyDescent="0.25">
      <c r="B80" s="60" t="s">
        <v>50</v>
      </c>
      <c r="C80" s="69" t="s">
        <v>55</v>
      </c>
      <c r="D80" s="69"/>
      <c r="E80" s="69"/>
      <c r="F80" s="69"/>
      <c r="G80" s="69"/>
      <c r="H80" s="69"/>
      <c r="I80" s="69"/>
      <c r="J80" s="69"/>
    </row>
    <row r="81" spans="2:10" ht="69.599999999999994" customHeight="1" x14ac:dyDescent="0.25">
      <c r="B81" s="60" t="s">
        <v>51</v>
      </c>
      <c r="C81" s="69" t="s">
        <v>56</v>
      </c>
      <c r="D81" s="69"/>
      <c r="E81" s="69"/>
      <c r="F81" s="69"/>
      <c r="G81" s="69"/>
      <c r="H81" s="69"/>
      <c r="I81" s="69"/>
      <c r="J81" s="69"/>
    </row>
    <row r="82" spans="2:10" ht="89.45" customHeight="1" x14ac:dyDescent="0.25">
      <c r="B82" s="60" t="s">
        <v>9</v>
      </c>
      <c r="C82" s="69" t="s">
        <v>59</v>
      </c>
      <c r="D82" s="69"/>
      <c r="E82" s="69"/>
      <c r="F82" s="69"/>
      <c r="G82" s="69"/>
      <c r="H82" s="69"/>
      <c r="I82" s="69"/>
      <c r="J82" s="69"/>
    </row>
    <row r="83" spans="2:10" ht="24.75" customHeight="1" x14ac:dyDescent="0.25"/>
  </sheetData>
  <mergeCells count="17">
    <mergeCell ref="C82:J82"/>
    <mergeCell ref="B31:J31"/>
    <mergeCell ref="B59:J59"/>
    <mergeCell ref="F65:J65"/>
    <mergeCell ref="F71:J71"/>
    <mergeCell ref="B75:B78"/>
    <mergeCell ref="C75:J78"/>
    <mergeCell ref="C10:F10"/>
    <mergeCell ref="E13:I13"/>
    <mergeCell ref="C81:J81"/>
    <mergeCell ref="C80:J80"/>
    <mergeCell ref="C79:J79"/>
    <mergeCell ref="E28:H28"/>
    <mergeCell ref="E15:I15"/>
    <mergeCell ref="E17:G17"/>
    <mergeCell ref="E18:F18"/>
    <mergeCell ref="E24:I24"/>
  </mergeCells>
  <conditionalFormatting sqref="E13">
    <cfRule type="cellIs" dxfId="9" priority="5" operator="equal">
      <formula>$J$4</formula>
    </cfRule>
  </conditionalFormatting>
  <conditionalFormatting sqref="E15:I15">
    <cfRule type="cellIs" dxfId="8" priority="4" operator="equal">
      <formula>$J$4</formula>
    </cfRule>
  </conditionalFormatting>
  <conditionalFormatting sqref="E17:G17">
    <cfRule type="cellIs" dxfId="7" priority="3" operator="equal">
      <formula>$J$4</formula>
    </cfRule>
  </conditionalFormatting>
  <conditionalFormatting sqref="E24:I24">
    <cfRule type="cellIs" dxfId="6" priority="2" operator="equal">
      <formula>$J$4</formula>
    </cfRule>
  </conditionalFormatting>
  <conditionalFormatting sqref="E28:H28">
    <cfRule type="cellIs" dxfId="5" priority="1" operator="equal">
      <formula>$J$4</formula>
    </cfRule>
  </conditionalFormatting>
  <pageMargins left="0.26590909090909093" right="0.7" top="0.75" bottom="0.75" header="0.3" footer="0.3"/>
  <pageSetup paperSize="9" scale="90" orientation="landscape" r:id="rId1"/>
  <rowBreaks count="1" manualBreakCount="1">
    <brk id="3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outlinePr summaryBelow="0"/>
  </sheetPr>
  <dimension ref="A10:J86"/>
  <sheetViews>
    <sheetView showGridLines="0" topLeftCell="B20" zoomScale="110" zoomScaleNormal="110" zoomScalePageLayoutView="80" workbookViewId="0">
      <selection activeCell="B81" sqref="B81"/>
    </sheetView>
  </sheetViews>
  <sheetFormatPr defaultColWidth="9.140625" defaultRowHeight="15" outlineLevelRow="1" x14ac:dyDescent="0.25"/>
  <cols>
    <col min="1" max="1" width="2.42578125" style="1" hidden="1" customWidth="1"/>
    <col min="2" max="2" width="28.7109375" style="1" customWidth="1"/>
    <col min="3" max="3" width="15.42578125" style="1" customWidth="1"/>
    <col min="4" max="4" width="15.7109375" style="1" customWidth="1"/>
    <col min="5" max="5" width="13.28515625" style="1" customWidth="1"/>
    <col min="6" max="6" width="11.42578125" style="1" customWidth="1"/>
    <col min="7" max="7" width="14.140625" style="1" customWidth="1"/>
    <col min="8" max="8" width="12.85546875" style="1" customWidth="1"/>
    <col min="9" max="9" width="17.85546875" style="1" customWidth="1"/>
    <col min="10" max="10" width="13.5703125" style="1" bestFit="1" customWidth="1"/>
    <col min="11" max="16384" width="9.140625" style="1"/>
  </cols>
  <sheetData>
    <row r="10" spans="3:9" x14ac:dyDescent="0.25">
      <c r="C10" s="3" t="s">
        <v>49</v>
      </c>
      <c r="D10" s="3"/>
      <c r="E10" s="3"/>
      <c r="F10" s="3"/>
      <c r="G10" s="3"/>
      <c r="H10" s="3"/>
      <c r="I10" s="3"/>
    </row>
    <row r="11" spans="3:9" x14ac:dyDescent="0.25">
      <c r="C11" s="3"/>
      <c r="D11" s="3"/>
      <c r="E11" s="3"/>
      <c r="F11" s="3"/>
      <c r="G11" s="3"/>
      <c r="H11" s="3"/>
      <c r="I11" s="3"/>
    </row>
    <row r="12" spans="3:9" x14ac:dyDescent="0.25">
      <c r="C12" s="3"/>
      <c r="D12" s="3"/>
      <c r="E12" s="3"/>
      <c r="F12" s="3"/>
      <c r="G12" s="3"/>
      <c r="H12" s="3"/>
      <c r="I12" s="3"/>
    </row>
    <row r="13" spans="3:9" ht="75.75" customHeight="1" x14ac:dyDescent="0.25">
      <c r="C13" s="4" t="s">
        <v>3</v>
      </c>
      <c r="D13" s="3"/>
      <c r="E13" s="95" t="s">
        <v>45</v>
      </c>
      <c r="F13" s="95"/>
      <c r="G13" s="95"/>
      <c r="H13" s="95"/>
      <c r="I13" s="95"/>
    </row>
    <row r="14" spans="3:9" x14ac:dyDescent="0.25">
      <c r="C14" s="3"/>
      <c r="D14" s="3"/>
      <c r="E14" s="3"/>
      <c r="F14" s="3"/>
      <c r="G14" s="3"/>
      <c r="H14" s="3"/>
      <c r="I14" s="3"/>
    </row>
    <row r="15" spans="3:9" x14ac:dyDescent="0.25">
      <c r="C15" s="3" t="s">
        <v>5</v>
      </c>
      <c r="D15" s="3"/>
      <c r="E15" s="98" t="s">
        <v>46</v>
      </c>
      <c r="F15" s="98"/>
      <c r="G15" s="98"/>
      <c r="H15" s="98"/>
      <c r="I15" s="98"/>
    </row>
    <row r="16" spans="3:9" x14ac:dyDescent="0.25">
      <c r="C16" s="3"/>
      <c r="D16" s="3"/>
      <c r="E16" s="3"/>
      <c r="F16" s="3"/>
      <c r="G16" s="3"/>
      <c r="H16" s="3"/>
      <c r="I16" s="3"/>
    </row>
    <row r="17" spans="2:10" x14ac:dyDescent="0.25">
      <c r="C17" s="3" t="s">
        <v>8</v>
      </c>
      <c r="D17" s="3"/>
      <c r="E17" s="86" t="s">
        <v>43</v>
      </c>
      <c r="F17" s="86"/>
      <c r="G17" s="86"/>
      <c r="H17" s="3"/>
      <c r="I17" s="3"/>
    </row>
    <row r="18" spans="2:10" x14ac:dyDescent="0.25">
      <c r="C18" s="3"/>
      <c r="D18" s="3"/>
      <c r="E18" s="99"/>
      <c r="F18" s="99"/>
      <c r="G18" s="5"/>
      <c r="H18" s="3"/>
      <c r="I18" s="3"/>
    </row>
    <row r="19" spans="2:10" x14ac:dyDescent="0.25">
      <c r="C19" s="3"/>
      <c r="D19" s="3"/>
      <c r="E19" s="3"/>
      <c r="F19" s="3"/>
      <c r="G19" s="3"/>
      <c r="H19" s="3"/>
      <c r="I19" s="3"/>
    </row>
    <row r="20" spans="2:10" x14ac:dyDescent="0.25">
      <c r="C20" s="3"/>
      <c r="D20" s="3"/>
      <c r="E20" s="3"/>
      <c r="F20" s="3"/>
      <c r="G20" s="3"/>
      <c r="H20" s="3"/>
      <c r="I20" s="3"/>
    </row>
    <row r="21" spans="2:10" x14ac:dyDescent="0.25">
      <c r="C21" s="3"/>
      <c r="D21" s="3"/>
      <c r="E21" s="3"/>
      <c r="F21" s="3"/>
      <c r="G21" s="3"/>
      <c r="H21" s="3"/>
      <c r="I21" s="3"/>
    </row>
    <row r="22" spans="2:10" x14ac:dyDescent="0.25">
      <c r="C22" s="3"/>
      <c r="D22" s="3"/>
      <c r="E22" s="3"/>
      <c r="F22" s="3"/>
      <c r="G22" s="3"/>
      <c r="H22" s="3"/>
      <c r="I22" s="3"/>
    </row>
    <row r="23" spans="2:10" x14ac:dyDescent="0.25">
      <c r="C23" s="3"/>
      <c r="D23" s="3"/>
      <c r="E23" s="3"/>
      <c r="F23" s="3"/>
      <c r="G23" s="3"/>
      <c r="H23" s="3"/>
      <c r="I23" s="3"/>
    </row>
    <row r="24" spans="2:10" ht="33.75" customHeight="1" x14ac:dyDescent="0.25">
      <c r="C24" s="6" t="s">
        <v>0</v>
      </c>
      <c r="D24" s="3"/>
      <c r="E24" s="100" t="s">
        <v>47</v>
      </c>
      <c r="F24" s="100"/>
      <c r="G24" s="100"/>
      <c r="H24" s="100"/>
      <c r="I24" s="100"/>
    </row>
    <row r="25" spans="2:10" x14ac:dyDescent="0.25">
      <c r="C25" s="3"/>
      <c r="D25" s="3"/>
      <c r="E25" s="3"/>
      <c r="F25" s="3"/>
      <c r="G25" s="3"/>
      <c r="H25" s="3"/>
      <c r="I25" s="3"/>
    </row>
    <row r="26" spans="2:10" x14ac:dyDescent="0.25">
      <c r="C26" s="3" t="s">
        <v>2</v>
      </c>
      <c r="D26" s="3"/>
      <c r="E26" s="7"/>
      <c r="F26" s="7"/>
      <c r="G26" s="7"/>
      <c r="H26" s="7"/>
      <c r="I26" s="7"/>
    </row>
    <row r="27" spans="2:10" x14ac:dyDescent="0.25">
      <c r="C27" s="3"/>
      <c r="D27" s="3"/>
      <c r="E27" s="3"/>
      <c r="F27" s="3"/>
      <c r="G27" s="3"/>
      <c r="H27" s="3"/>
      <c r="I27" s="3"/>
    </row>
    <row r="28" spans="2:10" x14ac:dyDescent="0.25">
      <c r="C28" s="3" t="s">
        <v>1</v>
      </c>
      <c r="D28" s="3"/>
      <c r="E28" s="96">
        <v>45042</v>
      </c>
      <c r="F28" s="97"/>
      <c r="G28" s="97"/>
      <c r="H28" s="97"/>
      <c r="I28" s="3"/>
    </row>
    <row r="29" spans="2:10" x14ac:dyDescent="0.25">
      <c r="C29" s="3"/>
      <c r="D29" s="3"/>
      <c r="E29" s="3"/>
      <c r="F29" s="3"/>
      <c r="G29" s="3"/>
      <c r="H29" s="3"/>
      <c r="I29" s="3"/>
    </row>
    <row r="30" spans="2:10" x14ac:dyDescent="0.25">
      <c r="B30" s="91"/>
      <c r="C30" s="91"/>
      <c r="D30" s="91"/>
      <c r="E30" s="91"/>
      <c r="F30" s="91"/>
      <c r="G30" s="91"/>
      <c r="H30" s="91"/>
      <c r="I30" s="91"/>
      <c r="J30" s="91"/>
    </row>
    <row r="31" spans="2:10" x14ac:dyDescent="0.25">
      <c r="B31" s="40" t="s">
        <v>23</v>
      </c>
      <c r="C31" s="37"/>
      <c r="D31" s="37"/>
      <c r="E31" s="37"/>
      <c r="F31" s="37"/>
      <c r="G31" s="37"/>
      <c r="H31" s="37"/>
      <c r="I31" s="37"/>
      <c r="J31" s="37" t="s">
        <v>34</v>
      </c>
    </row>
    <row r="32" spans="2:10" s="2" customFormat="1" ht="104.25" customHeight="1" x14ac:dyDescent="0.25">
      <c r="B32" s="26" t="s">
        <v>4</v>
      </c>
      <c r="C32" s="26" t="s">
        <v>40</v>
      </c>
      <c r="D32" s="26" t="s">
        <v>41</v>
      </c>
      <c r="E32" s="26" t="s">
        <v>37</v>
      </c>
      <c r="F32" s="26" t="s">
        <v>26</v>
      </c>
      <c r="G32" s="26" t="s">
        <v>42</v>
      </c>
      <c r="H32" s="26" t="str">
        <f>"ანგარიშგების პერიოდისთვის"&amp;"("&amp;INDEX(G17,0)&amp;")"&amp;" საკასო შესრულება (ნაზარდი ჯამი):"</f>
        <v>ანგარიშგების პერიოდისთვის() საკასო შესრულება (ნაზარდი ჯამი):</v>
      </c>
      <c r="I32" s="26" t="s">
        <v>10</v>
      </c>
      <c r="J32" s="26" t="s">
        <v>38</v>
      </c>
    </row>
    <row r="33" spans="2:10" ht="16.5" customHeight="1" x14ac:dyDescent="0.25">
      <c r="B33" s="27"/>
      <c r="C33" s="28">
        <v>1</v>
      </c>
      <c r="D33" s="28">
        <v>2</v>
      </c>
      <c r="E33" s="29">
        <v>3</v>
      </c>
      <c r="F33" s="28">
        <v>5</v>
      </c>
      <c r="G33" s="28">
        <v>6</v>
      </c>
      <c r="H33" s="28">
        <v>7</v>
      </c>
      <c r="I33" s="28">
        <v>8</v>
      </c>
      <c r="J33" s="30">
        <v>9</v>
      </c>
    </row>
    <row r="34" spans="2:10" outlineLevel="1" x14ac:dyDescent="0.25">
      <c r="B34" s="31" t="s">
        <v>6</v>
      </c>
      <c r="C34" s="32">
        <f>SUM(C35:C38)</f>
        <v>7710</v>
      </c>
      <c r="D34" s="32">
        <f t="shared" ref="D34:J34" si="0">SUM(D35:D38)</f>
        <v>8550</v>
      </c>
      <c r="E34" s="32">
        <f t="shared" si="0"/>
        <v>8074.75</v>
      </c>
      <c r="F34" s="33">
        <f t="shared" ref="F34" si="1">(E34/D34)*100%</f>
        <v>0.9444152046783626</v>
      </c>
      <c r="G34" s="32">
        <f t="shared" si="0"/>
        <v>8550</v>
      </c>
      <c r="H34" s="32">
        <f t="shared" si="0"/>
        <v>8074.75</v>
      </c>
      <c r="I34" s="33">
        <f>IFERROR((H34/G34)*100%,0)</f>
        <v>0.9444152046783626</v>
      </c>
      <c r="J34" s="32">
        <f t="shared" si="0"/>
        <v>7765.25</v>
      </c>
    </row>
    <row r="35" spans="2:10" outlineLevel="1" x14ac:dyDescent="0.25">
      <c r="B35" s="34" t="s">
        <v>13</v>
      </c>
      <c r="C35" s="32"/>
      <c r="D35" s="32"/>
      <c r="E35" s="32"/>
      <c r="F35" s="33">
        <f>IFERROR((E35/D35)*100%,0)</f>
        <v>0</v>
      </c>
      <c r="G35" s="32"/>
      <c r="H35" s="32"/>
      <c r="I35" s="33">
        <f t="shared" ref="I35:I54" si="2">IFERROR((H35/G35)*100%,0)</f>
        <v>0</v>
      </c>
      <c r="J35" s="32"/>
    </row>
    <row r="36" spans="2:10" outlineLevel="1" x14ac:dyDescent="0.25">
      <c r="B36" s="34" t="s">
        <v>14</v>
      </c>
      <c r="C36" s="32"/>
      <c r="D36" s="32"/>
      <c r="E36" s="32"/>
      <c r="F36" s="33">
        <f t="shared" ref="F36:F55" si="3">IFERROR((E36/D36)*100%,0)</f>
        <v>0</v>
      </c>
      <c r="G36" s="32"/>
      <c r="H36" s="32"/>
      <c r="I36" s="33">
        <f t="shared" si="2"/>
        <v>0</v>
      </c>
      <c r="J36" s="32"/>
    </row>
    <row r="37" spans="2:10" ht="15" customHeight="1" outlineLevel="1" x14ac:dyDescent="0.25">
      <c r="B37" s="34" t="s">
        <v>15</v>
      </c>
      <c r="C37" s="32"/>
      <c r="D37" s="32"/>
      <c r="E37" s="32"/>
      <c r="F37" s="33">
        <f t="shared" si="3"/>
        <v>0</v>
      </c>
      <c r="G37" s="32"/>
      <c r="H37" s="32"/>
      <c r="I37" s="33">
        <f t="shared" si="2"/>
        <v>0</v>
      </c>
      <c r="J37" s="32"/>
    </row>
    <row r="38" spans="2:10" ht="14.25" customHeight="1" x14ac:dyDescent="0.25">
      <c r="B38" s="34" t="s">
        <v>16</v>
      </c>
      <c r="C38" s="35">
        <v>7710</v>
      </c>
      <c r="D38" s="35">
        <v>8550</v>
      </c>
      <c r="E38" s="32">
        <v>8074.75</v>
      </c>
      <c r="F38" s="33">
        <f t="shared" si="3"/>
        <v>0.9444152046783626</v>
      </c>
      <c r="G38" s="35">
        <v>8550</v>
      </c>
      <c r="H38" s="32">
        <v>8074.75</v>
      </c>
      <c r="I38" s="33">
        <f t="shared" si="2"/>
        <v>0.9444152046783626</v>
      </c>
      <c r="J38" s="32">
        <v>7765.25</v>
      </c>
    </row>
    <row r="39" spans="2:10" ht="14.25" customHeight="1" x14ac:dyDescent="0.25">
      <c r="B39" s="31" t="s">
        <v>7</v>
      </c>
      <c r="C39" s="32">
        <f t="shared" ref="C39" si="4">SUM(C40:C46)</f>
        <v>7710</v>
      </c>
      <c r="D39" s="32">
        <f t="shared" ref="D39:E39" si="5">SUM(D40:D46)</f>
        <v>8550</v>
      </c>
      <c r="E39" s="32">
        <f t="shared" si="5"/>
        <v>8074.75</v>
      </c>
      <c r="F39" s="33">
        <f t="shared" si="3"/>
        <v>0.9444152046783626</v>
      </c>
      <c r="G39" s="32">
        <f t="shared" ref="G39:H39" si="6">SUM(G40:G46)</f>
        <v>0</v>
      </c>
      <c r="H39" s="32">
        <f t="shared" si="6"/>
        <v>0</v>
      </c>
      <c r="I39" s="33">
        <f t="shared" si="2"/>
        <v>0</v>
      </c>
      <c r="J39" s="32">
        <f t="shared" ref="J39" si="7">SUM(J40:J46)</f>
        <v>0</v>
      </c>
    </row>
    <row r="40" spans="2:10" ht="14.25" customHeight="1" x14ac:dyDescent="0.25">
      <c r="B40" s="34" t="s">
        <v>17</v>
      </c>
      <c r="C40" s="32"/>
      <c r="D40" s="32"/>
      <c r="E40" s="32"/>
      <c r="F40" s="33">
        <f t="shared" si="3"/>
        <v>0</v>
      </c>
      <c r="G40" s="32"/>
      <c r="H40" s="32"/>
      <c r="I40" s="33">
        <f t="shared" si="2"/>
        <v>0</v>
      </c>
      <c r="J40" s="32"/>
    </row>
    <row r="41" spans="2:10" x14ac:dyDescent="0.25">
      <c r="B41" s="34" t="s">
        <v>18</v>
      </c>
      <c r="C41" s="32">
        <v>7710</v>
      </c>
      <c r="D41" s="32">
        <v>8550</v>
      </c>
      <c r="E41" s="32">
        <v>8074.75</v>
      </c>
      <c r="F41" s="33">
        <f t="shared" si="3"/>
        <v>0.9444152046783626</v>
      </c>
      <c r="G41" s="32"/>
      <c r="H41" s="32"/>
      <c r="I41" s="33">
        <f t="shared" si="2"/>
        <v>0</v>
      </c>
      <c r="J41" s="32"/>
    </row>
    <row r="42" spans="2:10" ht="14.25" customHeight="1" x14ac:dyDescent="0.25">
      <c r="B42" s="34" t="s">
        <v>19</v>
      </c>
      <c r="C42" s="32"/>
      <c r="D42" s="32"/>
      <c r="E42" s="32"/>
      <c r="F42" s="33">
        <f t="shared" si="3"/>
        <v>0</v>
      </c>
      <c r="G42" s="32"/>
      <c r="H42" s="32"/>
      <c r="I42" s="33">
        <f t="shared" si="2"/>
        <v>0</v>
      </c>
      <c r="J42" s="32"/>
    </row>
    <row r="43" spans="2:10" ht="14.25" customHeight="1" x14ac:dyDescent="0.25">
      <c r="B43" s="34" t="s">
        <v>20</v>
      </c>
      <c r="C43" s="32"/>
      <c r="D43" s="32"/>
      <c r="E43" s="32"/>
      <c r="F43" s="33">
        <f t="shared" si="3"/>
        <v>0</v>
      </c>
      <c r="G43" s="32"/>
      <c r="H43" s="32"/>
      <c r="I43" s="33">
        <f t="shared" si="2"/>
        <v>0</v>
      </c>
      <c r="J43" s="32"/>
    </row>
    <row r="44" spans="2:10" ht="14.25" customHeight="1" x14ac:dyDescent="0.25">
      <c r="B44" s="34" t="s">
        <v>15</v>
      </c>
      <c r="C44" s="32"/>
      <c r="D44" s="32"/>
      <c r="E44" s="32"/>
      <c r="F44" s="33">
        <f t="shared" si="3"/>
        <v>0</v>
      </c>
      <c r="G44" s="32"/>
      <c r="H44" s="32"/>
      <c r="I44" s="33">
        <f t="shared" si="2"/>
        <v>0</v>
      </c>
      <c r="J44" s="32"/>
    </row>
    <row r="45" spans="2:10" x14ac:dyDescent="0.25">
      <c r="B45" s="34" t="s">
        <v>21</v>
      </c>
      <c r="C45" s="32"/>
      <c r="D45" s="32"/>
      <c r="E45" s="32"/>
      <c r="F45" s="33">
        <f t="shared" si="3"/>
        <v>0</v>
      </c>
      <c r="G45" s="32"/>
      <c r="H45" s="32"/>
      <c r="I45" s="33">
        <f t="shared" si="2"/>
        <v>0</v>
      </c>
      <c r="J45" s="32"/>
    </row>
    <row r="46" spans="2:10" ht="14.25" customHeight="1" x14ac:dyDescent="0.25">
      <c r="B46" s="34" t="s">
        <v>22</v>
      </c>
      <c r="C46" s="35"/>
      <c r="D46" s="35"/>
      <c r="E46" s="32"/>
      <c r="F46" s="33">
        <f t="shared" si="3"/>
        <v>0</v>
      </c>
      <c r="G46" s="32"/>
      <c r="H46" s="32"/>
      <c r="I46" s="33">
        <f t="shared" si="2"/>
        <v>0</v>
      </c>
      <c r="J46" s="32"/>
    </row>
    <row r="47" spans="2:10" ht="23.25" x14ac:dyDescent="0.25">
      <c r="B47" s="31" t="s">
        <v>29</v>
      </c>
      <c r="C47" s="35">
        <f>SUM(C48:C49)</f>
        <v>0</v>
      </c>
      <c r="D47" s="35">
        <f t="shared" ref="D47:E47" si="8">SUM(D48:D49)</f>
        <v>0</v>
      </c>
      <c r="E47" s="35">
        <f t="shared" si="8"/>
        <v>0</v>
      </c>
      <c r="F47" s="33">
        <f t="shared" si="3"/>
        <v>0</v>
      </c>
      <c r="G47" s="35">
        <f t="shared" ref="G47:H47" si="9">SUM(G48:G49)</f>
        <v>0</v>
      </c>
      <c r="H47" s="35">
        <f t="shared" si="9"/>
        <v>0</v>
      </c>
      <c r="I47" s="33">
        <f t="shared" si="2"/>
        <v>0</v>
      </c>
      <c r="J47" s="35">
        <f t="shared" ref="J47" si="10">SUM(J48:J49)</f>
        <v>0</v>
      </c>
    </row>
    <row r="48" spans="2:10" ht="14.25" customHeight="1" x14ac:dyDescent="0.25">
      <c r="B48" s="37" t="s">
        <v>30</v>
      </c>
      <c r="C48" s="32"/>
      <c r="D48" s="32"/>
      <c r="E48" s="32"/>
      <c r="F48" s="33">
        <f t="shared" si="3"/>
        <v>0</v>
      </c>
      <c r="G48" s="32"/>
      <c r="H48" s="32"/>
      <c r="I48" s="33">
        <f t="shared" si="2"/>
        <v>0</v>
      </c>
      <c r="J48" s="32"/>
    </row>
    <row r="49" spans="2:10" ht="14.25" customHeight="1" x14ac:dyDescent="0.25">
      <c r="B49" s="37" t="s">
        <v>31</v>
      </c>
      <c r="C49" s="32"/>
      <c r="D49" s="32"/>
      <c r="E49" s="32"/>
      <c r="F49" s="33">
        <f t="shared" si="3"/>
        <v>0</v>
      </c>
      <c r="G49" s="32"/>
      <c r="H49" s="32"/>
      <c r="I49" s="33">
        <f t="shared" si="2"/>
        <v>0</v>
      </c>
      <c r="J49" s="32"/>
    </row>
    <row r="50" spans="2:10" x14ac:dyDescent="0.25">
      <c r="B50" s="38" t="s">
        <v>32</v>
      </c>
      <c r="C50" s="35">
        <f>SUM(C51:C52)</f>
        <v>0</v>
      </c>
      <c r="D50" s="35">
        <f t="shared" ref="D50:E50" si="11">SUM(D51:D52)</f>
        <v>0</v>
      </c>
      <c r="E50" s="35">
        <f t="shared" si="11"/>
        <v>0</v>
      </c>
      <c r="F50" s="33">
        <f t="shared" si="3"/>
        <v>0</v>
      </c>
      <c r="G50" s="35">
        <f t="shared" ref="G50:H50" si="12">SUM(G51:G52)</f>
        <v>0</v>
      </c>
      <c r="H50" s="35">
        <f t="shared" si="12"/>
        <v>0</v>
      </c>
      <c r="I50" s="33">
        <f t="shared" si="2"/>
        <v>0</v>
      </c>
      <c r="J50" s="35">
        <f t="shared" ref="J50" si="13">SUM(J51:J52)</f>
        <v>0</v>
      </c>
    </row>
    <row r="51" spans="2:10" ht="14.25" customHeight="1" x14ac:dyDescent="0.25">
      <c r="B51" s="37" t="s">
        <v>30</v>
      </c>
      <c r="C51" s="32"/>
      <c r="D51" s="32"/>
      <c r="E51" s="32"/>
      <c r="F51" s="33">
        <f t="shared" si="3"/>
        <v>0</v>
      </c>
      <c r="G51" s="32"/>
      <c r="H51" s="32"/>
      <c r="I51" s="33">
        <f t="shared" si="2"/>
        <v>0</v>
      </c>
      <c r="J51" s="32"/>
    </row>
    <row r="52" spans="2:10" ht="14.25" customHeight="1" x14ac:dyDescent="0.25">
      <c r="B52" s="37" t="s">
        <v>31</v>
      </c>
      <c r="C52" s="35"/>
      <c r="D52" s="35"/>
      <c r="E52" s="32"/>
      <c r="F52" s="33">
        <f t="shared" si="3"/>
        <v>0</v>
      </c>
      <c r="G52" s="32"/>
      <c r="H52" s="32"/>
      <c r="I52" s="33">
        <f t="shared" si="2"/>
        <v>0</v>
      </c>
      <c r="J52" s="32"/>
    </row>
    <row r="53" spans="2:10" x14ac:dyDescent="0.25">
      <c r="B53" s="31" t="s">
        <v>33</v>
      </c>
      <c r="C53" s="35">
        <f>SUM(C54:C55)</f>
        <v>0</v>
      </c>
      <c r="D53" s="35">
        <f t="shared" ref="D53:E53" si="14">SUM(D54:D55)</f>
        <v>0</v>
      </c>
      <c r="E53" s="35">
        <f t="shared" si="14"/>
        <v>0</v>
      </c>
      <c r="F53" s="33">
        <f t="shared" si="3"/>
        <v>0</v>
      </c>
      <c r="G53" s="35">
        <f t="shared" ref="G53:H53" si="15">SUM(G54:G55)</f>
        <v>0</v>
      </c>
      <c r="H53" s="35">
        <f t="shared" si="15"/>
        <v>0</v>
      </c>
      <c r="I53" s="33">
        <f t="shared" si="2"/>
        <v>0</v>
      </c>
      <c r="J53" s="35">
        <f t="shared" ref="J53" si="16">SUM(J54:J55)</f>
        <v>0</v>
      </c>
    </row>
    <row r="54" spans="2:10" ht="14.25" customHeight="1" x14ac:dyDescent="0.25">
      <c r="B54" s="37" t="s">
        <v>30</v>
      </c>
      <c r="C54" s="35"/>
      <c r="D54" s="35"/>
      <c r="E54" s="32"/>
      <c r="F54" s="33">
        <f t="shared" si="3"/>
        <v>0</v>
      </c>
      <c r="G54" s="32"/>
      <c r="H54" s="32"/>
      <c r="I54" s="33">
        <f t="shared" si="2"/>
        <v>0</v>
      </c>
      <c r="J54" s="32"/>
    </row>
    <row r="55" spans="2:10" ht="14.25" customHeight="1" x14ac:dyDescent="0.25">
      <c r="B55" s="37" t="s">
        <v>31</v>
      </c>
      <c r="C55" s="35"/>
      <c r="D55" s="32"/>
      <c r="E55" s="32"/>
      <c r="F55" s="33">
        <f t="shared" si="3"/>
        <v>0</v>
      </c>
      <c r="G55" s="32"/>
      <c r="H55" s="32"/>
      <c r="I55" s="33">
        <f>IFERROR((H55/G55)*100%,0)</f>
        <v>0</v>
      </c>
      <c r="J55" s="32"/>
    </row>
    <row r="56" spans="2:10" ht="14.25" customHeight="1" x14ac:dyDescent="0.25">
      <c r="B56" s="10"/>
      <c r="C56" s="11"/>
      <c r="D56" s="12"/>
      <c r="E56" s="12"/>
      <c r="F56" s="13"/>
      <c r="G56" s="12"/>
      <c r="H56" s="12"/>
      <c r="I56" s="13"/>
      <c r="J56" s="12"/>
    </row>
    <row r="57" spans="2:10" ht="14.25" customHeight="1" x14ac:dyDescent="0.25">
      <c r="B57" s="10"/>
      <c r="C57" s="11"/>
      <c r="D57" s="12"/>
      <c r="E57" s="12"/>
      <c r="F57" s="13"/>
      <c r="G57" s="12"/>
      <c r="H57" s="12"/>
      <c r="I57" s="13"/>
      <c r="J57" s="12"/>
    </row>
    <row r="58" spans="2:10" ht="14.25" customHeight="1" x14ac:dyDescent="0.25">
      <c r="B58" s="10"/>
      <c r="C58" s="11"/>
      <c r="D58" s="12"/>
      <c r="E58" s="12"/>
      <c r="F58" s="13"/>
      <c r="G58" s="12"/>
      <c r="H58" s="12"/>
      <c r="I58" s="13"/>
      <c r="J58" s="12"/>
    </row>
    <row r="59" spans="2:10" ht="14.25" customHeight="1" x14ac:dyDescent="0.25">
      <c r="B59" s="10"/>
      <c r="C59" s="11"/>
      <c r="D59" s="12"/>
      <c r="E59" s="12"/>
      <c r="F59" s="13"/>
      <c r="G59" s="12"/>
      <c r="H59" s="12"/>
      <c r="I59" s="13"/>
      <c r="J59" s="12"/>
    </row>
    <row r="60" spans="2:10" x14ac:dyDescent="0.25">
      <c r="B60" s="49" t="s">
        <v>24</v>
      </c>
      <c r="C60" s="48"/>
      <c r="D60" s="48"/>
      <c r="E60" s="48"/>
      <c r="F60" s="48"/>
      <c r="G60" s="48"/>
      <c r="H60" s="48"/>
      <c r="I60" s="48"/>
      <c r="J60" s="48"/>
    </row>
    <row r="61" spans="2:10" x14ac:dyDescent="0.25">
      <c r="B61" s="41"/>
      <c r="C61" s="41">
        <v>1</v>
      </c>
      <c r="D61" s="41">
        <v>2</v>
      </c>
      <c r="E61" s="41">
        <v>5</v>
      </c>
      <c r="F61" s="41">
        <v>6</v>
      </c>
      <c r="G61" s="41">
        <v>7</v>
      </c>
      <c r="H61" s="41">
        <v>8</v>
      </c>
      <c r="I61" s="41">
        <v>9</v>
      </c>
      <c r="J61" s="41">
        <v>11</v>
      </c>
    </row>
    <row r="62" spans="2:10" ht="23.25" x14ac:dyDescent="0.25">
      <c r="B62" s="31" t="s">
        <v>28</v>
      </c>
      <c r="C62" s="50">
        <v>7710</v>
      </c>
      <c r="D62" s="50">
        <v>8550</v>
      </c>
      <c r="E62" s="50">
        <v>8074.75</v>
      </c>
      <c r="F62" s="51">
        <f>(E62/D62)*100%</f>
        <v>0.9444152046783626</v>
      </c>
      <c r="G62" s="50">
        <v>8550</v>
      </c>
      <c r="H62" s="50">
        <v>8074.75</v>
      </c>
      <c r="I62" s="51">
        <f>(H62/G62)*100%</f>
        <v>0.9444152046783626</v>
      </c>
      <c r="J62" s="50">
        <v>7765.25</v>
      </c>
    </row>
    <row r="63" spans="2:10" ht="14.25" customHeight="1" x14ac:dyDescent="0.25">
      <c r="B63" s="52"/>
      <c r="C63" s="53"/>
      <c r="D63" s="53"/>
      <c r="E63" s="53"/>
      <c r="F63" s="54"/>
      <c r="G63" s="53"/>
      <c r="H63" s="53"/>
      <c r="I63" s="53"/>
      <c r="J63" s="53"/>
    </row>
    <row r="64" spans="2:10" ht="23.25" x14ac:dyDescent="0.25">
      <c r="B64" s="31" t="s">
        <v>27</v>
      </c>
      <c r="C64" s="50">
        <v>0</v>
      </c>
      <c r="D64" s="50">
        <v>0</v>
      </c>
      <c r="E64" s="50">
        <v>0</v>
      </c>
      <c r="F64" s="51">
        <f>IFERROR((E64/D64)*100%,0)</f>
        <v>0</v>
      </c>
      <c r="G64" s="50">
        <v>0</v>
      </c>
      <c r="H64" s="50">
        <v>0</v>
      </c>
      <c r="I64" s="51">
        <f>IFERROR((H64/G64)*100%,0)</f>
        <v>0</v>
      </c>
      <c r="J64" s="50">
        <v>0</v>
      </c>
    </row>
    <row r="65" spans="2:10" x14ac:dyDescent="0.25">
      <c r="B65" s="72"/>
      <c r="C65" s="73"/>
      <c r="D65" s="73"/>
      <c r="E65" s="73"/>
      <c r="F65" s="73"/>
      <c r="G65" s="73"/>
      <c r="H65" s="73"/>
      <c r="I65" s="73"/>
      <c r="J65" s="74"/>
    </row>
    <row r="66" spans="2:10" x14ac:dyDescent="0.25">
      <c r="B66" s="92"/>
      <c r="C66" s="93"/>
      <c r="D66" s="93"/>
      <c r="E66" s="93"/>
      <c r="F66" s="93"/>
      <c r="G66" s="93"/>
      <c r="H66" s="93"/>
      <c r="I66" s="93"/>
      <c r="J66" s="94"/>
    </row>
    <row r="67" spans="2:10" x14ac:dyDescent="0.25">
      <c r="B67" s="41"/>
      <c r="C67" s="41">
        <v>1</v>
      </c>
      <c r="D67" s="41">
        <v>2</v>
      </c>
      <c r="E67" s="41">
        <v>5</v>
      </c>
      <c r="F67" s="41">
        <v>6</v>
      </c>
      <c r="G67" s="55">
        <v>7</v>
      </c>
      <c r="H67" s="55">
        <v>8</v>
      </c>
      <c r="I67" s="55">
        <v>9</v>
      </c>
      <c r="J67" s="41">
        <v>11</v>
      </c>
    </row>
    <row r="68" spans="2:10" ht="23.25" x14ac:dyDescent="0.25">
      <c r="B68" s="31" t="s">
        <v>35</v>
      </c>
      <c r="C68" s="50">
        <v>0</v>
      </c>
      <c r="D68" s="50">
        <v>0</v>
      </c>
      <c r="E68" s="50">
        <v>0</v>
      </c>
      <c r="F68" s="51">
        <f>IFERROR((E68/D68)*100%,0)</f>
        <v>0</v>
      </c>
      <c r="G68" s="57">
        <v>0</v>
      </c>
      <c r="H68" s="57">
        <v>0</v>
      </c>
      <c r="I68" s="51">
        <f>IFERROR((H68/G68)*100%,0)</f>
        <v>0</v>
      </c>
      <c r="J68" s="50">
        <v>0</v>
      </c>
    </row>
    <row r="69" spans="2:10" x14ac:dyDescent="0.25">
      <c r="B69" s="48"/>
      <c r="C69" s="53"/>
      <c r="D69" s="53"/>
      <c r="E69" s="53"/>
      <c r="F69" s="54"/>
      <c r="G69" s="53"/>
      <c r="H69" s="53"/>
      <c r="I69" s="53"/>
      <c r="J69" s="53"/>
    </row>
    <row r="70" spans="2:10" ht="23.25" x14ac:dyDescent="0.25">
      <c r="B70" s="31" t="s">
        <v>36</v>
      </c>
      <c r="C70" s="50">
        <v>130</v>
      </c>
      <c r="D70" s="50">
        <v>130</v>
      </c>
      <c r="E70" s="50">
        <v>130</v>
      </c>
      <c r="F70" s="51">
        <f>(E70/D70)*100%</f>
        <v>1</v>
      </c>
      <c r="G70" s="50">
        <v>130</v>
      </c>
      <c r="H70" s="50">
        <v>130</v>
      </c>
      <c r="I70" s="51">
        <f>(H70/G70)*100%</f>
        <v>1</v>
      </c>
      <c r="J70" s="50">
        <v>0</v>
      </c>
    </row>
    <row r="71" spans="2:10" ht="20.45" customHeight="1" x14ac:dyDescent="0.25">
      <c r="B71" s="9"/>
      <c r="C71" s="9"/>
      <c r="D71" s="9"/>
      <c r="E71" s="9"/>
      <c r="F71" s="9"/>
      <c r="G71" s="9"/>
      <c r="H71" s="9"/>
      <c r="I71" s="9"/>
      <c r="J71" s="9"/>
    </row>
    <row r="72" spans="2:10" ht="15" customHeight="1" x14ac:dyDescent="0.25">
      <c r="B72" s="9"/>
      <c r="C72" s="9"/>
      <c r="D72" s="9"/>
      <c r="E72" s="9"/>
      <c r="F72" s="9"/>
      <c r="G72" s="9"/>
      <c r="H72" s="9"/>
      <c r="I72" s="9"/>
      <c r="J72" s="9"/>
    </row>
    <row r="73" spans="2:10" ht="6" customHeight="1" x14ac:dyDescent="0.25">
      <c r="B73" s="9"/>
      <c r="C73" s="9"/>
      <c r="D73" s="9"/>
      <c r="E73" s="9"/>
      <c r="F73" s="9"/>
      <c r="G73" s="9"/>
      <c r="H73" s="9"/>
      <c r="I73" s="9"/>
      <c r="J73" s="9"/>
    </row>
    <row r="74" spans="2:10" ht="45" customHeight="1" x14ac:dyDescent="0.25">
      <c r="B74" s="70" t="s">
        <v>25</v>
      </c>
      <c r="C74" s="79"/>
      <c r="D74" s="79"/>
      <c r="E74" s="79"/>
      <c r="F74" s="79"/>
      <c r="G74" s="79"/>
      <c r="H74" s="79"/>
      <c r="I74" s="79"/>
      <c r="J74" s="79"/>
    </row>
    <row r="75" spans="2:10" ht="33.75" customHeight="1" x14ac:dyDescent="0.25">
      <c r="B75" s="70"/>
      <c r="C75" s="79"/>
      <c r="D75" s="79"/>
      <c r="E75" s="79"/>
      <c r="F75" s="79"/>
      <c r="G75" s="79"/>
      <c r="H75" s="79"/>
      <c r="I75" s="79"/>
      <c r="J75" s="79"/>
    </row>
    <row r="76" spans="2:10" ht="48" customHeight="1" x14ac:dyDescent="0.25">
      <c r="B76" s="70"/>
      <c r="C76" s="79"/>
      <c r="D76" s="79"/>
      <c r="E76" s="79"/>
      <c r="F76" s="79"/>
      <c r="G76" s="79"/>
      <c r="H76" s="79"/>
      <c r="I76" s="79"/>
      <c r="J76" s="79"/>
    </row>
    <row r="77" spans="2:10" ht="49.9" customHeight="1" x14ac:dyDescent="0.25">
      <c r="B77" s="70"/>
      <c r="C77" s="79"/>
      <c r="D77" s="79"/>
      <c r="E77" s="79"/>
      <c r="F77" s="79"/>
      <c r="G77" s="79"/>
      <c r="H77" s="79"/>
      <c r="I77" s="79"/>
      <c r="J77" s="79"/>
    </row>
    <row r="78" spans="2:10" ht="49.9" customHeight="1" x14ac:dyDescent="0.25">
      <c r="B78" s="16" t="s">
        <v>12</v>
      </c>
      <c r="C78" s="79"/>
      <c r="D78" s="79"/>
      <c r="E78" s="79"/>
      <c r="F78" s="79"/>
      <c r="G78" s="79"/>
      <c r="H78" s="79"/>
      <c r="I78" s="79"/>
      <c r="J78" s="79"/>
    </row>
    <row r="79" spans="2:10" ht="48" customHeight="1" x14ac:dyDescent="0.25">
      <c r="B79" s="16" t="s">
        <v>50</v>
      </c>
      <c r="C79" s="69" t="s">
        <v>52</v>
      </c>
      <c r="D79" s="69"/>
      <c r="E79" s="69"/>
      <c r="F79" s="69"/>
      <c r="G79" s="69"/>
      <c r="H79" s="69"/>
      <c r="I79" s="69"/>
      <c r="J79" s="69"/>
    </row>
    <row r="80" spans="2:10" ht="97.15" customHeight="1" x14ac:dyDescent="0.25">
      <c r="B80" s="61" t="s">
        <v>51</v>
      </c>
      <c r="C80" s="69" t="s">
        <v>53</v>
      </c>
      <c r="D80" s="69"/>
      <c r="E80" s="69"/>
      <c r="F80" s="69"/>
      <c r="G80" s="69"/>
      <c r="H80" s="69"/>
      <c r="I80" s="69"/>
      <c r="J80" s="69"/>
    </row>
    <row r="81" spans="2:10" ht="144.6" customHeight="1" x14ac:dyDescent="0.25">
      <c r="B81" s="61" t="s">
        <v>9</v>
      </c>
      <c r="C81" s="69" t="s">
        <v>60</v>
      </c>
      <c r="D81" s="69"/>
      <c r="E81" s="69"/>
      <c r="F81" s="69"/>
      <c r="G81" s="69"/>
      <c r="H81" s="69"/>
      <c r="I81" s="69"/>
      <c r="J81" s="69"/>
    </row>
    <row r="86" spans="2:10" ht="52.15" customHeight="1" x14ac:dyDescent="0.25"/>
  </sheetData>
  <mergeCells count="15">
    <mergeCell ref="E13:I13"/>
    <mergeCell ref="E28:H28"/>
    <mergeCell ref="E15:I15"/>
    <mergeCell ref="E17:G17"/>
    <mergeCell ref="E18:F18"/>
    <mergeCell ref="E24:I24"/>
    <mergeCell ref="C80:J80"/>
    <mergeCell ref="C81:J81"/>
    <mergeCell ref="B30:J30"/>
    <mergeCell ref="B74:B77"/>
    <mergeCell ref="C74:J77"/>
    <mergeCell ref="C78:J78"/>
    <mergeCell ref="C79:J79"/>
    <mergeCell ref="B65:J65"/>
    <mergeCell ref="B66:J66"/>
  </mergeCells>
  <conditionalFormatting sqref="E13">
    <cfRule type="cellIs" dxfId="4" priority="5" operator="equal">
      <formula>$J$4</formula>
    </cfRule>
  </conditionalFormatting>
  <conditionalFormatting sqref="E15:I15">
    <cfRule type="cellIs" dxfId="3" priority="4" operator="equal">
      <formula>$J$4</formula>
    </cfRule>
  </conditionalFormatting>
  <conditionalFormatting sqref="E17:G17">
    <cfRule type="cellIs" dxfId="2" priority="3" operator="equal">
      <formula>$J$4</formula>
    </cfRule>
  </conditionalFormatting>
  <conditionalFormatting sqref="E24:I24">
    <cfRule type="cellIs" dxfId="1" priority="2" operator="equal">
      <formula>$J$4</formula>
    </cfRule>
  </conditionalFormatting>
  <conditionalFormatting sqref="E28:H28">
    <cfRule type="cellIs" dxfId="0" priority="1" operator="equal">
      <formula>$J$4</formula>
    </cfRule>
  </conditionalFormatting>
  <pageMargins left="0.34687499999999999" right="0.7" top="0.75" bottom="0.75" header="0.3" footer="0.3"/>
  <pageSetup paperSize="9" scale="90" orientation="landscape" r:id="rId1"/>
  <rowBreaks count="1" manualBreakCount="1">
    <brk id="2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პროგრამა 01</vt:lpstr>
      <vt:lpstr>პროგრამა 02</vt:lpstr>
      <vt:lpstr>პროგრამა 03</vt:lpstr>
      <vt:lpstr>'პროგრამა 01'!Print_Area</vt:lpstr>
      <vt:lpstr>'პროგრამა 02'!Print_Area</vt:lpstr>
      <vt:lpstr>'პროგრამა 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2023-05-18T10:40:38Z</dcterms:modified>
</cp:coreProperties>
</file>